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3" i="1"/>
  <c r="H85"/>
  <c r="I85" s="1"/>
  <c r="H84"/>
  <c r="I84" s="1"/>
  <c r="I83"/>
  <c r="H83"/>
  <c r="H82"/>
  <c r="I82" s="1"/>
  <c r="H81"/>
  <c r="I81" s="1"/>
  <c r="I65"/>
  <c r="I63"/>
  <c r="I61"/>
  <c r="I59"/>
  <c r="I57"/>
  <c r="I52"/>
  <c r="I49"/>
  <c r="I40"/>
  <c r="I38"/>
  <c r="I36"/>
  <c r="I34"/>
  <c r="I32"/>
  <c r="I30"/>
  <c r="D134" i="2"/>
  <c r="H86"/>
  <c r="I86" s="1"/>
  <c r="I85"/>
  <c r="H85"/>
  <c r="I84"/>
  <c r="H84"/>
  <c r="H83"/>
  <c r="I83" s="1"/>
  <c r="I82"/>
  <c r="H82"/>
  <c r="I66"/>
  <c r="I64"/>
  <c r="I62"/>
  <c r="I60"/>
  <c r="I58"/>
  <c r="I53"/>
  <c r="I50"/>
  <c r="I41"/>
  <c r="I39"/>
  <c r="I37"/>
  <c r="I35"/>
  <c r="I33"/>
  <c r="I31"/>
</calcChain>
</file>

<file path=xl/sharedStrings.xml><?xml version="1.0" encoding="utf-8"?>
<sst xmlns="http://schemas.openxmlformats.org/spreadsheetml/2006/main" count="224" uniqueCount="104">
  <si>
    <t xml:space="preserve">ОТЧЕТ УПРАВЛЯЮЩЕЙ ОРГАНИЗАЦИИ </t>
  </si>
  <si>
    <t>ООО  УК  «Авион»</t>
  </si>
  <si>
    <t xml:space="preserve">ПЕРЕД СОБСТВЕННИКАМИ ПОМЕЩЕНИЙ О ВЫПОЛНЕНИИ </t>
  </si>
  <si>
    <t xml:space="preserve">ДОГОВОРА УПРАВЛЕНИЯ МНОГОКВАРТИРНЫМ ДОМОМ ЗА 2017 год </t>
  </si>
  <si>
    <t xml:space="preserve">1. Общие сведения о многоквартирном доме 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</si>
  <si>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</si>
  <si>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</si>
  <si>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 xml:space="preserve">за отчетный период </t>
  </si>
  <si>
    <t>№ п/п</t>
  </si>
  <si>
    <t>Виды услуг</t>
  </si>
  <si>
    <t>(в отчетном году)</t>
  </si>
  <si>
    <t>(дата начала года, следующего за отчетным)</t>
  </si>
  <si>
    <t>1.</t>
  </si>
  <si>
    <t>Содержание общего имущества, в том числе:</t>
  </si>
  <si>
    <t>1.1.</t>
  </si>
  <si>
    <t>Управление многоквартирным домом</t>
  </si>
  <si>
    <t>1.2.</t>
  </si>
  <si>
    <t>Содержание конструктивных элементов</t>
  </si>
  <si>
    <t>1.3.</t>
  </si>
  <si>
    <t>Содержание инженерных сетей</t>
  </si>
  <si>
    <t>Содержание придомовой территории</t>
  </si>
  <si>
    <t>2.</t>
  </si>
  <si>
    <t>3.</t>
  </si>
  <si>
    <t>Сбор, вывоз ТБО (ЖБО)</t>
  </si>
  <si>
    <t>4.</t>
  </si>
  <si>
    <t>5.</t>
  </si>
  <si>
    <t>Текущий ремонт общего имущества</t>
  </si>
  <si>
    <t>Механизированная  уборка территории</t>
  </si>
  <si>
    <t>Аварийное  обслуживание</t>
  </si>
  <si>
    <t>Обслуживание  ВК и  ДВК</t>
  </si>
  <si>
    <t>Проведение  электроизмерений</t>
  </si>
  <si>
    <t xml:space="preserve">Дезинфекция  </t>
  </si>
  <si>
    <t>Офисные  расходы</t>
  </si>
  <si>
    <t>Уборка  МОП</t>
  </si>
  <si>
    <t>Провайдеры</t>
  </si>
  <si>
    <t>Коммунальные услуги, в том числе: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</si>
  <si>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</si>
  <si>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</si>
  <si>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</si>
  <si>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</si>
  <si>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</si>
  <si>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t>Электроснабжение (в том числе освещение мест общего пользования)</t>
  </si>
  <si>
    <t>Холодное водоснабжение</t>
  </si>
  <si>
    <t>Горячее водоснабжение централизованное</t>
  </si>
  <si>
    <t>Водоотведение</t>
  </si>
  <si>
    <t>Центральное отопление</t>
  </si>
  <si>
    <t xml:space="preserve">N   </t>
  </si>
  <si>
    <t>п/п</t>
  </si>
  <si>
    <t xml:space="preserve">1.  </t>
  </si>
  <si>
    <r>
      <t>(</t>
    </r>
    <r>
      <rPr>
        <b/>
        <sz val="8"/>
        <color theme="1"/>
        <rFont val="Arial"/>
        <family val="2"/>
        <charset val="204"/>
      </rPr>
      <t>в отчетном году)</t>
    </r>
  </si>
  <si>
    <t>Девина  Г.Н.</t>
  </si>
  <si>
    <t>Поступило средств в 2017 г., руб</t>
  </si>
  <si>
    <t>Выполнены работы в 2017 г., руб</t>
  </si>
  <si>
    <t>Остаток средств на 01.01.2018 руб</t>
  </si>
  <si>
    <t xml:space="preserve">Выполдненные  работы </t>
  </si>
  <si>
    <t>Задолженность собственников и нанимателей помещений на 01.01.2018, руб</t>
  </si>
  <si>
    <t>Начислено в 2017 г., руб     (в отчетном году)</t>
  </si>
  <si>
    <t>Содержание лифтового  хозяйства</t>
  </si>
  <si>
    <t>Всего</t>
  </si>
  <si>
    <t>Остаток  на  01.01.2017г.</t>
  </si>
  <si>
    <t>Стоимость  работ(услуг)</t>
  </si>
  <si>
    <t>м2</t>
  </si>
  <si>
    <t>Стоимость  работ, руб</t>
  </si>
  <si>
    <t>Директор  ООО  УК  "Авион"</t>
  </si>
  <si>
    <t>_______________________</t>
  </si>
  <si>
    <t>Дата</t>
  </si>
  <si>
    <t>Печать</t>
  </si>
  <si>
    <t>ъ</t>
  </si>
  <si>
    <t>Обслуживание  наружных и внутренних  газопроводов</t>
  </si>
  <si>
    <t>Обслуживание  ПГ</t>
  </si>
  <si>
    <t>Обслуживание  наружного  водопровода</t>
  </si>
  <si>
    <t>Итого</t>
  </si>
  <si>
    <t>Ст-ть  ед,</t>
  </si>
  <si>
    <t>21,84/23,19</t>
  </si>
  <si>
    <t>18,77/19,83</t>
  </si>
  <si>
    <t>Итого  задолженность  по  коммунальным  услугам    486993,45  руб.</t>
  </si>
  <si>
    <t>*</t>
  </si>
  <si>
    <t>Выполненные  работы  по  текущему  ремонту  общего  имущества  за  отчетный  перод</t>
  </si>
  <si>
    <t>Итого  руб.</t>
  </si>
  <si>
    <t>Привоз  песка в песочницу</t>
  </si>
  <si>
    <t>Покраска  бордюров,  стоек фонарей</t>
  </si>
  <si>
    <t>Привоз  чернозема 2п клумбы</t>
  </si>
  <si>
    <t>Смена  задвижек элеватор 2 подъезд</t>
  </si>
  <si>
    <t>Реконструкция  стояка  ГВС 5 подъезд</t>
  </si>
  <si>
    <t>Установка  ящиков  для  сбора показаний счетчиков</t>
  </si>
  <si>
    <t>Смена светильника МОП 2 под.7этаж</t>
  </si>
  <si>
    <t>Ремонт участка  водоотведения  подвал 5 под.</t>
  </si>
  <si>
    <t xml:space="preserve">Зачеканка  стыков  труб  водоотвелдения  в  подвале </t>
  </si>
  <si>
    <t>Ремонт освещения  чердак 3 под.</t>
  </si>
  <si>
    <t>Смена  розлива  ГВС  2  подъезд</t>
  </si>
  <si>
    <t>Смена крана подвал 2 под.</t>
  </si>
  <si>
    <t>Смена  воздухоотводчиков ГВС 5 подъезд(чердак)</t>
  </si>
  <si>
    <t>Герметизация  слуховых  окон  чердаки</t>
  </si>
  <si>
    <t>Частичный  ремонт  плиточного  покрытия  крылец</t>
  </si>
  <si>
    <t>Ремонт  покрытия  балконо  9  этажа 2 под.</t>
  </si>
  <si>
    <t>Установка  знака парковки(инвалид)</t>
  </si>
  <si>
    <t>Покраска элементов  детской  площадки</t>
  </si>
  <si>
    <t>Остаток  на  01.01.2017 года    х*</t>
  </si>
  <si>
    <t>Адрес многоквартирного дома  Варейкиса  36</t>
  </si>
  <si>
    <t>Общая  площадь  жилых помещений (общая площадь квартир)  13872,99   кв. м;</t>
  </si>
  <si>
    <t>Общая    площадь   нежилых   помещений   0 кв. м;</t>
  </si>
  <si>
    <t>Общая площадь  общего  имщества  4167,68 кв.м</t>
  </si>
  <si>
    <t xml:space="preserve">Перерасход   на  01.01.2017 года 45308,83 руб.   </t>
  </si>
  <si>
    <t>Итого  на  01.01.2018 года  перерасход   41337,44  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</si>
</sst>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/>
    <xf numFmtId="0" fontId="4" fillId="0" borderId="13" xfId="0" applyFont="1" applyBorder="1" applyAlignment="1">
      <alignment horizontal="justify" vertical="top" wrapText="1"/>
    </xf>
    <xf numFmtId="17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17" fontId="2" fillId="0" borderId="1" xfId="0" applyNumberFormat="1" applyFont="1" applyBorder="1"/>
    <xf numFmtId="0" fontId="0" fillId="0" borderId="1" xfId="0" applyBorder="1"/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7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0" fillId="0" borderId="17" xfId="0" applyBorder="1"/>
    <xf numFmtId="0" fontId="7" fillId="0" borderId="10" xfId="0" applyFont="1" applyBorder="1" applyAlignment="1">
      <alignment horizontal="center" vertical="top" wrapText="1"/>
    </xf>
    <xf numFmtId="16" fontId="8" fillId="0" borderId="10" xfId="0" applyNumberFormat="1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0" fillId="0" borderId="16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48"/>
  <sheetViews>
    <sheetView tabSelected="1" topLeftCell="B104" workbookViewId="0">
      <selection activeCell="B134" sqref="B134:E135"/>
    </sheetView>
  </sheetViews>
  <sheetFormatPr defaultRowHeight="15"/>
  <cols>
    <col min="1" max="1" width="9.140625" hidden="1" customWidth="1"/>
    <col min="3" max="3" width="27.7109375" customWidth="1"/>
    <col min="4" max="4" width="11" customWidth="1"/>
    <col min="5" max="5" width="13.42578125" customWidth="1"/>
    <col min="6" max="6" width="12.5703125" customWidth="1"/>
    <col min="7" max="7" width="15.7109375" customWidth="1"/>
    <col min="8" max="8" width="13.42578125" customWidth="1"/>
    <col min="9" max="9" width="15.42578125" customWidth="1"/>
  </cols>
  <sheetData>
    <row r="3" spans="2:8">
      <c r="B3" s="102" t="s">
        <v>0</v>
      </c>
      <c r="C3" s="102"/>
      <c r="D3" s="102"/>
      <c r="E3" s="102"/>
      <c r="F3" s="102"/>
      <c r="G3" s="102"/>
      <c r="H3" s="102"/>
    </row>
    <row r="4" spans="2:8">
      <c r="B4" s="102" t="s">
        <v>1</v>
      </c>
      <c r="C4" s="102"/>
      <c r="D4" s="102"/>
      <c r="E4" s="102"/>
      <c r="F4" s="102"/>
      <c r="G4" s="102"/>
      <c r="H4" s="102"/>
    </row>
    <row r="5" spans="2:8">
      <c r="B5" s="54"/>
    </row>
    <row r="6" spans="2:8">
      <c r="B6" s="102" t="s">
        <v>2</v>
      </c>
      <c r="C6" s="102"/>
      <c r="D6" s="102"/>
      <c r="E6" s="102"/>
      <c r="F6" s="102"/>
      <c r="G6" s="102"/>
      <c r="H6" s="102"/>
    </row>
    <row r="7" spans="2:8">
      <c r="B7" s="102" t="s">
        <v>3</v>
      </c>
      <c r="C7" s="102"/>
      <c r="D7" s="102"/>
      <c r="E7" s="102"/>
      <c r="F7" s="102"/>
      <c r="G7" s="102"/>
      <c r="H7" s="102"/>
    </row>
    <row r="8" spans="2:8">
      <c r="B8" s="2"/>
    </row>
    <row r="9" spans="2:8">
      <c r="B9" s="84" t="s">
        <v>4</v>
      </c>
      <c r="C9" s="84"/>
      <c r="D9" s="84"/>
      <c r="E9" s="84"/>
      <c r="F9" s="84"/>
      <c r="G9" s="84"/>
      <c r="H9" s="84"/>
    </row>
    <row r="10" spans="2:8">
      <c r="B10" s="1"/>
    </row>
    <row r="11" spans="2:8">
      <c r="B11" s="102" t="s">
        <v>98</v>
      </c>
      <c r="C11" s="102"/>
      <c r="D11" s="102"/>
      <c r="E11" s="102"/>
      <c r="F11" s="102"/>
      <c r="G11" s="102"/>
      <c r="H11" s="102"/>
    </row>
    <row r="12" spans="2:8" ht="14.25" customHeight="1">
      <c r="B12" s="1"/>
    </row>
    <row r="13" spans="2:8" hidden="1">
      <c r="B13" s="102"/>
      <c r="C13" s="102"/>
      <c r="D13" s="102"/>
      <c r="E13" s="102"/>
      <c r="F13" s="102"/>
      <c r="G13" s="102"/>
      <c r="H13" s="102"/>
    </row>
    <row r="14" spans="2:8" hidden="1">
      <c r="B14" s="74"/>
      <c r="C14" s="74"/>
      <c r="D14" s="74"/>
    </row>
    <row r="15" spans="2:8">
      <c r="B15" s="79" t="s">
        <v>99</v>
      </c>
      <c r="C15" s="79"/>
      <c r="D15" s="79"/>
      <c r="E15" s="79"/>
      <c r="F15" s="79"/>
      <c r="G15" s="79"/>
    </row>
    <row r="16" spans="2:8">
      <c r="B16" s="79" t="s">
        <v>101</v>
      </c>
      <c r="C16" s="79"/>
      <c r="D16" s="79"/>
      <c r="E16" s="79"/>
      <c r="F16" s="79"/>
      <c r="G16" s="79"/>
    </row>
    <row r="17" spans="2:15">
      <c r="B17" s="79" t="s">
        <v>100</v>
      </c>
      <c r="C17" s="79"/>
      <c r="D17" s="79"/>
      <c r="E17" s="79"/>
      <c r="F17" s="79"/>
      <c r="G17" s="79"/>
    </row>
    <row r="18" spans="2:15">
      <c r="B18" s="2"/>
    </row>
    <row r="19" spans="2:15" ht="0.75" customHeight="1">
      <c r="B19" s="54"/>
    </row>
    <row r="20" spans="2:15">
      <c r="B20" s="84" t="s">
        <v>5</v>
      </c>
      <c r="C20" s="84"/>
      <c r="D20" s="84"/>
      <c r="E20" s="84"/>
      <c r="F20" s="84"/>
      <c r="G20" s="84"/>
      <c r="H20" s="84"/>
      <c r="I20" s="84"/>
    </row>
    <row r="21" spans="2:15">
      <c r="B21" s="84" t="s">
        <v>6</v>
      </c>
      <c r="C21" s="84"/>
      <c r="D21" s="84"/>
      <c r="E21" s="84"/>
      <c r="F21" s="84"/>
      <c r="G21" s="84"/>
      <c r="H21" s="84"/>
      <c r="I21" s="84"/>
    </row>
    <row r="22" spans="2:15" ht="14.25" customHeight="1">
      <c r="B22" s="84" t="s">
        <v>7</v>
      </c>
      <c r="C22" s="84"/>
      <c r="D22" s="84"/>
      <c r="E22" s="84"/>
      <c r="F22" s="84"/>
      <c r="G22" s="84"/>
      <c r="H22" s="84"/>
      <c r="I22" s="84"/>
    </row>
    <row r="23" spans="2:15" hidden="1">
      <c r="B23" s="2"/>
    </row>
    <row r="24" spans="2:15" ht="15.75" thickBot="1">
      <c r="B24" s="106" t="s">
        <v>59</v>
      </c>
      <c r="C24" s="106"/>
      <c r="D24" s="106"/>
    </row>
    <row r="25" spans="2:15" ht="60.75" thickBot="1">
      <c r="B25" s="98" t="s">
        <v>8</v>
      </c>
      <c r="C25" s="98" t="s">
        <v>9</v>
      </c>
      <c r="D25" s="58" t="s">
        <v>60</v>
      </c>
      <c r="E25" s="98" t="s">
        <v>56</v>
      </c>
      <c r="F25" s="13" t="s">
        <v>51</v>
      </c>
      <c r="G25" s="13" t="s">
        <v>52</v>
      </c>
      <c r="H25" s="13" t="s">
        <v>53</v>
      </c>
      <c r="I25" s="13" t="s">
        <v>55</v>
      </c>
    </row>
    <row r="26" spans="2:15" ht="48.75" thickBot="1">
      <c r="B26" s="103"/>
      <c r="C26" s="103"/>
      <c r="D26" s="60" t="s">
        <v>61</v>
      </c>
      <c r="E26" s="97"/>
      <c r="F26" s="14" t="s">
        <v>10</v>
      </c>
      <c r="G26" s="14" t="s">
        <v>10</v>
      </c>
      <c r="H26" s="14" t="s">
        <v>11</v>
      </c>
      <c r="I26" s="14" t="s">
        <v>11</v>
      </c>
    </row>
    <row r="27" spans="2:15" ht="2.25" customHeight="1" thickBot="1">
      <c r="B27" s="99"/>
      <c r="C27" s="99"/>
      <c r="D27" s="59"/>
      <c r="E27" s="99"/>
      <c r="F27" s="15"/>
      <c r="G27" s="15"/>
      <c r="H27" s="15"/>
      <c r="I27" s="15"/>
    </row>
    <row r="28" spans="2:15" ht="15.75" thickBot="1">
      <c r="B28" s="59">
        <v>1</v>
      </c>
      <c r="C28" s="16">
        <v>2</v>
      </c>
      <c r="D28" s="43"/>
      <c r="E28" s="43">
        <v>5</v>
      </c>
      <c r="F28" s="43">
        <v>6</v>
      </c>
      <c r="G28" s="43">
        <v>7</v>
      </c>
      <c r="H28" s="43">
        <v>8</v>
      </c>
      <c r="I28" s="43">
        <v>9</v>
      </c>
    </row>
    <row r="29" spans="2:15" ht="17.25" customHeight="1" thickBot="1">
      <c r="B29" s="57" t="s">
        <v>12</v>
      </c>
      <c r="C29" s="44" t="s">
        <v>13</v>
      </c>
      <c r="D29" s="70">
        <v>17.77</v>
      </c>
      <c r="E29" s="70"/>
      <c r="F29" s="70"/>
      <c r="G29" s="70"/>
      <c r="H29" s="70"/>
      <c r="I29" s="70"/>
    </row>
    <row r="30" spans="2:15" ht="22.5" customHeight="1">
      <c r="B30" s="92" t="s">
        <v>14</v>
      </c>
      <c r="C30" s="128" t="s">
        <v>15</v>
      </c>
      <c r="D30" s="122">
        <v>3.8</v>
      </c>
      <c r="E30" s="122">
        <v>632598.16</v>
      </c>
      <c r="F30" s="126">
        <v>598425.89</v>
      </c>
      <c r="G30" s="122">
        <v>632598.16</v>
      </c>
      <c r="H30" s="118"/>
      <c r="I30" s="116">
        <f>G30-F30</f>
        <v>34172.270000000019</v>
      </c>
      <c r="L30" s="17"/>
      <c r="M30" s="18"/>
      <c r="N30" s="104"/>
      <c r="O30" s="17"/>
    </row>
    <row r="31" spans="2:15" hidden="1">
      <c r="B31" s="96"/>
      <c r="C31" s="129"/>
      <c r="D31" s="122"/>
      <c r="E31" s="122"/>
      <c r="F31" s="126"/>
      <c r="G31" s="122"/>
      <c r="H31" s="118"/>
      <c r="I31" s="130"/>
      <c r="L31" s="56"/>
      <c r="M31" s="18"/>
      <c r="N31" s="104"/>
      <c r="O31" s="17"/>
    </row>
    <row r="32" spans="2:15" ht="18" customHeight="1">
      <c r="B32" s="118" t="s">
        <v>16</v>
      </c>
      <c r="C32" s="118" t="s">
        <v>17</v>
      </c>
      <c r="D32" s="122">
        <v>0.2</v>
      </c>
      <c r="E32" s="122">
        <v>33294.639999999999</v>
      </c>
      <c r="F32" s="126">
        <v>31496.12</v>
      </c>
      <c r="G32" s="122">
        <v>33294.639999999999</v>
      </c>
      <c r="H32" s="118"/>
      <c r="I32" s="116">
        <f>G32-F32</f>
        <v>1798.5200000000004</v>
      </c>
      <c r="L32" s="56"/>
      <c r="M32" s="18"/>
      <c r="N32" s="104"/>
      <c r="O32" s="17"/>
    </row>
    <row r="33" spans="2:15" hidden="1">
      <c r="B33" s="118"/>
      <c r="C33" s="118"/>
      <c r="D33" s="122"/>
      <c r="E33" s="122"/>
      <c r="F33" s="126"/>
      <c r="G33" s="122"/>
      <c r="H33" s="118"/>
      <c r="I33" s="130"/>
      <c r="L33" s="56"/>
      <c r="M33" s="18"/>
      <c r="N33" s="104"/>
      <c r="O33" s="17"/>
    </row>
    <row r="34" spans="2:15" ht="13.5" customHeight="1">
      <c r="B34" s="118" t="s">
        <v>18</v>
      </c>
      <c r="C34" s="118" t="s">
        <v>19</v>
      </c>
      <c r="D34" s="122">
        <v>2.2999999999999998</v>
      </c>
      <c r="E34" s="122">
        <v>382903</v>
      </c>
      <c r="F34" s="126">
        <v>362218.92</v>
      </c>
      <c r="G34" s="122">
        <v>382903</v>
      </c>
      <c r="H34" s="118"/>
      <c r="I34" s="116">
        <f>G34-F34</f>
        <v>20684.080000000016</v>
      </c>
      <c r="L34" s="56"/>
      <c r="M34" s="18"/>
      <c r="N34" s="104"/>
      <c r="O34" s="17"/>
    </row>
    <row r="35" spans="2:15" hidden="1">
      <c r="B35" s="118"/>
      <c r="C35" s="118"/>
      <c r="D35" s="122"/>
      <c r="E35" s="122"/>
      <c r="F35" s="126"/>
      <c r="G35" s="122"/>
      <c r="H35" s="118"/>
      <c r="I35" s="117"/>
      <c r="L35" s="56"/>
      <c r="M35" s="18"/>
      <c r="N35" s="104"/>
      <c r="O35" s="17"/>
    </row>
    <row r="36" spans="2:15" ht="26.25" customHeight="1">
      <c r="B36" s="127">
        <v>43191</v>
      </c>
      <c r="C36" s="118" t="s">
        <v>20</v>
      </c>
      <c r="D36" s="122">
        <v>1.45</v>
      </c>
      <c r="E36" s="122">
        <v>241393.34</v>
      </c>
      <c r="F36" s="126">
        <v>228353.48</v>
      </c>
      <c r="G36" s="122">
        <v>241393.34</v>
      </c>
      <c r="H36" s="118"/>
      <c r="I36" s="116">
        <f>G36-F36</f>
        <v>13039.859999999986</v>
      </c>
      <c r="L36" s="56"/>
      <c r="M36" s="18"/>
      <c r="N36" s="104"/>
      <c r="O36" s="17"/>
    </row>
    <row r="37" spans="2:15" hidden="1">
      <c r="B37" s="127"/>
      <c r="C37" s="118"/>
      <c r="D37" s="122"/>
      <c r="E37" s="122"/>
      <c r="F37" s="126"/>
      <c r="G37" s="122"/>
      <c r="H37" s="118"/>
      <c r="I37" s="117"/>
      <c r="L37" s="56"/>
      <c r="M37" s="18"/>
      <c r="N37" s="104"/>
      <c r="O37" s="17"/>
    </row>
    <row r="38" spans="2:15" ht="15" customHeight="1">
      <c r="B38" s="118" t="s">
        <v>21</v>
      </c>
      <c r="C38" s="118" t="s">
        <v>57</v>
      </c>
      <c r="D38" s="122">
        <v>2.0499999999999998</v>
      </c>
      <c r="E38" s="122">
        <v>341277.14</v>
      </c>
      <c r="F38" s="122">
        <v>322841.68</v>
      </c>
      <c r="G38" s="122">
        <v>341277.14</v>
      </c>
      <c r="H38" s="118"/>
      <c r="I38" s="116">
        <f>G38-F38</f>
        <v>18435.460000000021</v>
      </c>
      <c r="L38" s="56"/>
      <c r="M38" s="18"/>
      <c r="N38" s="104"/>
      <c r="O38" s="17"/>
    </row>
    <row r="39" spans="2:15" hidden="1">
      <c r="B39" s="118"/>
      <c r="C39" s="118"/>
      <c r="D39" s="122"/>
      <c r="E39" s="122"/>
      <c r="F39" s="122"/>
      <c r="G39" s="122"/>
      <c r="H39" s="118"/>
      <c r="I39" s="117"/>
      <c r="L39" s="56"/>
      <c r="M39" s="18"/>
      <c r="N39" s="104"/>
      <c r="O39" s="17"/>
    </row>
    <row r="40" spans="2:15">
      <c r="B40" s="121" t="s">
        <v>22</v>
      </c>
      <c r="C40" s="118" t="s">
        <v>23</v>
      </c>
      <c r="D40" s="122">
        <v>2.27</v>
      </c>
      <c r="E40" s="122">
        <v>377894.94</v>
      </c>
      <c r="F40" s="126">
        <v>357481.5</v>
      </c>
      <c r="G40" s="122">
        <v>379267.06</v>
      </c>
      <c r="H40" s="118"/>
      <c r="I40" s="116">
        <f>G40-F40</f>
        <v>21785.559999999998</v>
      </c>
      <c r="L40" s="100"/>
      <c r="M40" s="18"/>
      <c r="N40" s="104"/>
      <c r="O40" s="17"/>
    </row>
    <row r="41" spans="2:15" ht="3" hidden="1" customHeight="1">
      <c r="B41" s="121"/>
      <c r="C41" s="118"/>
      <c r="D41" s="122"/>
      <c r="E41" s="122"/>
      <c r="F41" s="126"/>
      <c r="G41" s="122"/>
      <c r="H41" s="118"/>
      <c r="I41" s="117"/>
      <c r="L41" s="100"/>
      <c r="M41" s="101"/>
      <c r="N41" s="104"/>
      <c r="O41" s="17"/>
    </row>
    <row r="42" spans="2:15" ht="15.75" hidden="1" customHeight="1" thickBot="1">
      <c r="B42" s="121"/>
      <c r="C42" s="118"/>
      <c r="D42" s="122"/>
      <c r="E42" s="122"/>
      <c r="F42" s="126"/>
      <c r="G42" s="122"/>
      <c r="H42" s="118"/>
      <c r="I42" s="67"/>
      <c r="L42" s="56"/>
      <c r="M42" s="101"/>
      <c r="N42" s="104"/>
      <c r="O42" s="17"/>
    </row>
    <row r="43" spans="2:15" ht="18" customHeight="1">
      <c r="B43" s="118">
        <v>4</v>
      </c>
      <c r="C43" s="118" t="s">
        <v>26</v>
      </c>
      <c r="D43" s="122">
        <v>0.77</v>
      </c>
      <c r="E43" s="122">
        <v>128185.5</v>
      </c>
      <c r="F43" s="126">
        <v>121261.17</v>
      </c>
      <c r="G43" s="122">
        <v>117290.18</v>
      </c>
      <c r="H43" s="118">
        <v>3970.99</v>
      </c>
      <c r="I43" s="122"/>
      <c r="L43" s="56"/>
      <c r="M43" s="18"/>
      <c r="N43" s="104"/>
      <c r="O43" s="17"/>
    </row>
    <row r="44" spans="2:15" ht="6" customHeight="1">
      <c r="B44" s="118"/>
      <c r="C44" s="118"/>
      <c r="D44" s="122"/>
      <c r="E44" s="122"/>
      <c r="F44" s="126"/>
      <c r="G44" s="122"/>
      <c r="H44" s="118"/>
      <c r="I44" s="122"/>
      <c r="L44" s="56"/>
      <c r="M44" s="18"/>
      <c r="N44" s="104"/>
      <c r="O44" s="17"/>
    </row>
    <row r="45" spans="2:15" ht="16.5" hidden="1" customHeight="1">
      <c r="B45" s="118"/>
      <c r="C45" s="118"/>
      <c r="D45" s="122"/>
      <c r="E45" s="122"/>
      <c r="F45" s="126"/>
      <c r="G45" s="122"/>
      <c r="H45" s="118"/>
      <c r="I45" s="122"/>
      <c r="L45" s="100"/>
      <c r="M45" s="18"/>
      <c r="N45" s="104"/>
      <c r="O45" s="17"/>
    </row>
    <row r="46" spans="2:15" ht="15" customHeight="1">
      <c r="B46" s="118">
        <v>5</v>
      </c>
      <c r="C46" s="118" t="s">
        <v>27</v>
      </c>
      <c r="D46" s="122">
        <v>0.1</v>
      </c>
      <c r="E46" s="122">
        <v>16647.439999999999</v>
      </c>
      <c r="F46" s="126">
        <v>15748.14</v>
      </c>
      <c r="G46" s="122">
        <v>15136.85</v>
      </c>
      <c r="H46" s="118">
        <v>611.29</v>
      </c>
      <c r="I46" s="122"/>
      <c r="L46" s="100"/>
      <c r="M46" s="101"/>
      <c r="N46" s="104"/>
      <c r="O46" s="17"/>
    </row>
    <row r="47" spans="2:15" ht="15.75" hidden="1" customHeight="1" thickBot="1">
      <c r="B47" s="118"/>
      <c r="C47" s="118"/>
      <c r="D47" s="122"/>
      <c r="E47" s="122"/>
      <c r="F47" s="126"/>
      <c r="G47" s="122"/>
      <c r="H47" s="118"/>
      <c r="I47" s="122"/>
      <c r="L47" s="56"/>
      <c r="M47" s="101"/>
      <c r="N47" s="104"/>
      <c r="O47" s="17"/>
    </row>
    <row r="48" spans="2:15" ht="16.5" customHeight="1">
      <c r="B48" s="118"/>
      <c r="C48" s="118"/>
      <c r="D48" s="122"/>
      <c r="E48" s="122"/>
      <c r="F48" s="126"/>
      <c r="G48" s="122"/>
      <c r="H48" s="118"/>
      <c r="I48" s="122"/>
      <c r="L48" s="100"/>
      <c r="M48" s="18"/>
      <c r="N48" s="104"/>
      <c r="O48" s="17"/>
    </row>
    <row r="49" spans="2:15">
      <c r="B49" s="118">
        <v>6</v>
      </c>
      <c r="C49" s="118" t="s">
        <v>28</v>
      </c>
      <c r="D49" s="122">
        <v>0.8</v>
      </c>
      <c r="E49" s="122">
        <v>133176.44</v>
      </c>
      <c r="F49" s="126">
        <v>125984.24</v>
      </c>
      <c r="G49" s="122">
        <v>133176.44</v>
      </c>
      <c r="H49" s="118"/>
      <c r="I49" s="116">
        <f>G49-F49</f>
        <v>7192.1999999999971</v>
      </c>
      <c r="L49" s="100"/>
      <c r="M49" s="101"/>
      <c r="N49" s="104"/>
      <c r="O49" s="17"/>
    </row>
    <row r="50" spans="2:15" ht="0.75" customHeight="1">
      <c r="B50" s="118"/>
      <c r="C50" s="118"/>
      <c r="D50" s="122"/>
      <c r="E50" s="122"/>
      <c r="F50" s="126"/>
      <c r="G50" s="122"/>
      <c r="H50" s="118"/>
      <c r="I50" s="123"/>
      <c r="L50" s="56"/>
      <c r="M50" s="101"/>
      <c r="N50" s="104"/>
      <c r="O50" s="17"/>
    </row>
    <row r="51" spans="2:15" ht="15" hidden="1" customHeight="1">
      <c r="B51" s="118"/>
      <c r="C51" s="118"/>
      <c r="D51" s="122"/>
      <c r="E51" s="122"/>
      <c r="F51" s="126"/>
      <c r="G51" s="122"/>
      <c r="H51" s="118"/>
      <c r="I51" s="117"/>
      <c r="L51" s="56"/>
      <c r="M51" s="18"/>
      <c r="N51" s="104"/>
      <c r="O51" s="17"/>
    </row>
    <row r="52" spans="2:15">
      <c r="B52" s="118">
        <v>7</v>
      </c>
      <c r="C52" s="118" t="s">
        <v>29</v>
      </c>
      <c r="D52" s="122">
        <v>0.31</v>
      </c>
      <c r="E52" s="116">
        <v>51608.88</v>
      </c>
      <c r="F52" s="119">
        <v>48820.97</v>
      </c>
      <c r="G52" s="116">
        <v>51608.88</v>
      </c>
      <c r="H52" s="118"/>
      <c r="I52" s="116">
        <f>G52-F52</f>
        <v>2787.9099999999962</v>
      </c>
      <c r="L52" s="56"/>
      <c r="M52" s="18"/>
      <c r="N52" s="104"/>
      <c r="O52" s="17"/>
    </row>
    <row r="53" spans="2:15" ht="15.75" hidden="1" customHeight="1" thickBot="1">
      <c r="B53" s="118"/>
      <c r="C53" s="118"/>
      <c r="D53" s="122"/>
      <c r="E53" s="123"/>
      <c r="F53" s="124"/>
      <c r="G53" s="123"/>
      <c r="H53" s="118"/>
      <c r="I53" s="125"/>
      <c r="L53" s="56"/>
      <c r="M53" s="19"/>
      <c r="N53" s="104"/>
      <c r="O53" s="17"/>
    </row>
    <row r="54" spans="2:15" ht="15.75" hidden="1" customHeight="1">
      <c r="B54" s="118"/>
      <c r="C54" s="118"/>
      <c r="D54" s="122"/>
      <c r="E54" s="117"/>
      <c r="F54" s="120"/>
      <c r="G54" s="117"/>
      <c r="H54" s="118"/>
      <c r="I54" s="69"/>
      <c r="L54" s="56"/>
      <c r="M54" s="18"/>
      <c r="N54" s="104"/>
      <c r="O54" s="17"/>
    </row>
    <row r="55" spans="2:15">
      <c r="B55" s="118">
        <v>8</v>
      </c>
      <c r="C55" s="118" t="s">
        <v>30</v>
      </c>
      <c r="D55" s="122">
        <v>0.03</v>
      </c>
      <c r="E55" s="116">
        <v>4995.17</v>
      </c>
      <c r="F55" s="119">
        <v>4725.32</v>
      </c>
      <c r="G55" s="116">
        <v>12754.8</v>
      </c>
      <c r="H55" s="118"/>
      <c r="I55" s="122"/>
      <c r="L55" s="56"/>
      <c r="M55" s="18"/>
      <c r="N55" s="104"/>
      <c r="O55" s="17"/>
    </row>
    <row r="56" spans="2:15" ht="1.5" customHeight="1">
      <c r="B56" s="118"/>
      <c r="C56" s="118"/>
      <c r="D56" s="122"/>
      <c r="E56" s="117"/>
      <c r="F56" s="120"/>
      <c r="G56" s="117"/>
      <c r="H56" s="118"/>
      <c r="I56" s="122"/>
      <c r="L56" s="56"/>
      <c r="M56" s="19"/>
      <c r="N56" s="104"/>
      <c r="O56" s="17"/>
    </row>
    <row r="57" spans="2:15" ht="15.75" customHeight="1">
      <c r="B57" s="118">
        <v>9</v>
      </c>
      <c r="C57" s="118" t="s">
        <v>31</v>
      </c>
      <c r="D57" s="122">
        <v>0.03</v>
      </c>
      <c r="E57" s="116">
        <v>4995.17</v>
      </c>
      <c r="F57" s="119">
        <v>4725.3100000000004</v>
      </c>
      <c r="G57" s="116">
        <v>9158</v>
      </c>
      <c r="H57" s="118"/>
      <c r="I57" s="116">
        <f>G57-F57</f>
        <v>4432.6899999999996</v>
      </c>
      <c r="K57" s="114"/>
      <c r="L57" s="56"/>
      <c r="M57" s="114"/>
      <c r="N57" s="104"/>
      <c r="O57" s="17"/>
    </row>
    <row r="58" spans="2:15" ht="15" hidden="1" customHeight="1">
      <c r="B58" s="118"/>
      <c r="C58" s="118"/>
      <c r="D58" s="122"/>
      <c r="E58" s="117"/>
      <c r="F58" s="120"/>
      <c r="G58" s="117"/>
      <c r="H58" s="118"/>
      <c r="I58" s="117"/>
      <c r="K58" s="114"/>
      <c r="L58" s="56"/>
      <c r="M58" s="131"/>
      <c r="N58" s="104"/>
      <c r="O58" s="17"/>
    </row>
    <row r="59" spans="2:15">
      <c r="B59" s="118">
        <v>10</v>
      </c>
      <c r="C59" s="118" t="s">
        <v>68</v>
      </c>
      <c r="D59" s="122">
        <v>0.64</v>
      </c>
      <c r="E59" s="116">
        <v>106543.06</v>
      </c>
      <c r="F59" s="119">
        <v>100787.71</v>
      </c>
      <c r="G59" s="116">
        <v>79959.08</v>
      </c>
      <c r="H59" s="118"/>
      <c r="I59" s="116">
        <f>G59-F59</f>
        <v>-20828.630000000005</v>
      </c>
      <c r="K59" s="114"/>
      <c r="L59" s="56"/>
      <c r="M59" s="114"/>
      <c r="N59" s="104"/>
      <c r="O59" s="17"/>
    </row>
    <row r="60" spans="2:15">
      <c r="B60" s="118"/>
      <c r="C60" s="118"/>
      <c r="D60" s="122"/>
      <c r="E60" s="117"/>
      <c r="F60" s="120"/>
      <c r="G60" s="117"/>
      <c r="H60" s="118"/>
      <c r="I60" s="117"/>
      <c r="K60" s="114"/>
      <c r="L60" s="56"/>
      <c r="M60" s="131"/>
      <c r="N60" s="104"/>
      <c r="O60" s="17"/>
    </row>
    <row r="61" spans="2:15" ht="13.5" customHeight="1">
      <c r="B61" s="118">
        <v>11</v>
      </c>
      <c r="C61" s="118" t="s">
        <v>32</v>
      </c>
      <c r="D61" s="122">
        <v>1</v>
      </c>
      <c r="E61" s="116">
        <v>166473.07999999999</v>
      </c>
      <c r="F61" s="119">
        <v>157480.35</v>
      </c>
      <c r="G61" s="116">
        <v>166487.35999999999</v>
      </c>
      <c r="H61" s="118"/>
      <c r="I61" s="116">
        <f>G61-F61</f>
        <v>9007.0099999999802</v>
      </c>
      <c r="K61" s="114"/>
      <c r="L61" s="56"/>
      <c r="M61" s="114"/>
      <c r="N61" s="104"/>
      <c r="O61" s="17"/>
    </row>
    <row r="62" spans="2:15" ht="15" hidden="1" customHeight="1">
      <c r="B62" s="118"/>
      <c r="C62" s="118"/>
      <c r="D62" s="122"/>
      <c r="E62" s="117"/>
      <c r="F62" s="120"/>
      <c r="G62" s="117"/>
      <c r="H62" s="118"/>
      <c r="I62" s="117"/>
      <c r="K62" s="114"/>
      <c r="L62" s="56"/>
      <c r="M62" s="114"/>
      <c r="N62" s="104"/>
      <c r="O62" s="17"/>
    </row>
    <row r="63" spans="2:15">
      <c r="B63" s="121">
        <v>12</v>
      </c>
      <c r="C63" s="121" t="s">
        <v>33</v>
      </c>
      <c r="D63" s="122">
        <v>1.86</v>
      </c>
      <c r="E63" s="122">
        <v>309639.82</v>
      </c>
      <c r="F63" s="126">
        <v>292913.37</v>
      </c>
      <c r="G63" s="122">
        <v>309639.82</v>
      </c>
      <c r="H63" s="122"/>
      <c r="I63" s="122">
        <f>G63-F63</f>
        <v>16726.450000000012</v>
      </c>
      <c r="K63" s="114"/>
      <c r="L63" s="56"/>
      <c r="M63" s="114"/>
      <c r="N63" s="104"/>
      <c r="O63" s="17"/>
    </row>
    <row r="64" spans="2:15" ht="15" hidden="1" customHeight="1">
      <c r="B64" s="121"/>
      <c r="C64" s="121"/>
      <c r="D64" s="122"/>
      <c r="E64" s="122"/>
      <c r="F64" s="126"/>
      <c r="G64" s="122"/>
      <c r="H64" s="122"/>
      <c r="I64" s="122"/>
      <c r="K64" s="114"/>
      <c r="L64" s="20"/>
      <c r="M64" s="114"/>
      <c r="N64" s="104"/>
      <c r="O64" s="17"/>
    </row>
    <row r="65" spans="2:15" ht="15" customHeight="1">
      <c r="B65" s="70">
        <v>13</v>
      </c>
      <c r="C65" s="70" t="s">
        <v>69</v>
      </c>
      <c r="D65" s="67">
        <v>0.03</v>
      </c>
      <c r="E65" s="67">
        <v>4995.17</v>
      </c>
      <c r="F65" s="68">
        <v>4725.32</v>
      </c>
      <c r="G65" s="67">
        <v>5000</v>
      </c>
      <c r="H65" s="70"/>
      <c r="I65" s="67">
        <f>G65-F65</f>
        <v>274.68000000000029</v>
      </c>
      <c r="K65" s="114"/>
      <c r="L65" s="20"/>
      <c r="M65" s="114"/>
      <c r="N65" s="17"/>
      <c r="O65" s="17"/>
    </row>
    <row r="66" spans="2:15" ht="24.75" customHeight="1">
      <c r="B66" s="70">
        <v>14</v>
      </c>
      <c r="C66" s="70" t="s">
        <v>70</v>
      </c>
      <c r="D66" s="69">
        <v>0.06</v>
      </c>
      <c r="E66" s="69">
        <v>9988.18</v>
      </c>
      <c r="F66" s="71">
        <v>9448.59</v>
      </c>
      <c r="G66" s="49"/>
      <c r="H66" s="69">
        <v>9448.59</v>
      </c>
      <c r="I66" s="49"/>
      <c r="K66" s="114"/>
      <c r="L66" s="20"/>
      <c r="M66" s="114"/>
      <c r="N66" s="20"/>
      <c r="O66" s="20"/>
    </row>
    <row r="67" spans="2:15" ht="26.25" hidden="1" customHeight="1" thickBot="1">
      <c r="B67" s="70"/>
      <c r="C67" s="70" t="s">
        <v>71</v>
      </c>
      <c r="D67" s="69"/>
      <c r="E67" s="69">
        <v>2946609.13</v>
      </c>
      <c r="F67" s="71">
        <v>2787438.08</v>
      </c>
      <c r="G67" s="69">
        <v>2910944.8</v>
      </c>
      <c r="H67" s="69">
        <v>14030.87</v>
      </c>
      <c r="I67" s="69">
        <v>129508.06</v>
      </c>
      <c r="K67" s="114"/>
      <c r="L67" s="20"/>
      <c r="M67" s="114"/>
    </row>
    <row r="68" spans="2:15">
      <c r="B68" s="118"/>
      <c r="C68" s="122"/>
      <c r="D68" s="122"/>
      <c r="E68" s="118">
        <v>2946609.13</v>
      </c>
      <c r="F68" s="118">
        <v>2787438.0799999996</v>
      </c>
      <c r="G68" s="118">
        <v>2910944.75</v>
      </c>
      <c r="H68" s="118">
        <v>14030.87</v>
      </c>
      <c r="I68" s="118">
        <v>129508.06</v>
      </c>
      <c r="K68" s="114"/>
      <c r="L68" s="20"/>
      <c r="M68" s="114"/>
    </row>
    <row r="69" spans="2:15" ht="22.5" customHeight="1">
      <c r="B69" s="118"/>
      <c r="C69" s="122"/>
      <c r="D69" s="122"/>
      <c r="E69" s="118"/>
      <c r="F69" s="118"/>
      <c r="G69" s="118"/>
      <c r="H69" s="118"/>
      <c r="I69" s="118"/>
      <c r="K69" s="114"/>
      <c r="L69" s="20"/>
      <c r="M69" s="72"/>
    </row>
    <row r="70" spans="2:15">
      <c r="B70" s="70"/>
      <c r="C70" s="46" t="s">
        <v>34</v>
      </c>
      <c r="D70" s="46"/>
      <c r="E70" s="70"/>
      <c r="F70" s="70">
        <v>21100</v>
      </c>
      <c r="G70" s="70"/>
      <c r="H70" s="70"/>
      <c r="I70" s="70"/>
      <c r="J70" t="s">
        <v>76</v>
      </c>
      <c r="K70" s="114"/>
      <c r="L70" s="20"/>
      <c r="M70" s="114"/>
    </row>
    <row r="71" spans="2:15">
      <c r="B71" s="70"/>
      <c r="C71" s="46" t="s">
        <v>58</v>
      </c>
      <c r="D71" s="46"/>
      <c r="E71" s="70"/>
      <c r="F71" s="70"/>
      <c r="G71" s="70"/>
      <c r="H71" s="70"/>
      <c r="I71" s="70"/>
      <c r="K71" s="114"/>
      <c r="L71" s="20"/>
      <c r="M71" s="114"/>
    </row>
    <row r="72" spans="2:15">
      <c r="B72" s="70"/>
      <c r="C72" s="46"/>
      <c r="D72" s="46"/>
      <c r="E72" s="70"/>
      <c r="F72" s="70"/>
      <c r="G72" s="70"/>
      <c r="H72" s="70"/>
      <c r="I72" s="70"/>
      <c r="K72" s="114"/>
      <c r="L72" s="20"/>
      <c r="M72" s="114"/>
    </row>
    <row r="73" spans="2:15">
      <c r="B73" s="95"/>
      <c r="C73" s="95"/>
      <c r="D73" s="66"/>
      <c r="E73" s="112"/>
      <c r="F73" s="112"/>
      <c r="G73" s="112"/>
      <c r="H73" s="112"/>
      <c r="I73" s="112"/>
      <c r="K73" s="114"/>
      <c r="L73" s="20"/>
      <c r="M73" s="114"/>
    </row>
    <row r="74" spans="2:15">
      <c r="B74" s="93"/>
      <c r="C74" s="93"/>
      <c r="D74" s="64"/>
      <c r="E74" s="85"/>
      <c r="F74" s="85"/>
      <c r="G74" s="85"/>
      <c r="H74" s="85"/>
      <c r="I74" s="85"/>
      <c r="K74" s="114"/>
      <c r="L74" s="20"/>
      <c r="M74" s="114"/>
    </row>
    <row r="75" spans="2:15">
      <c r="B75" s="93"/>
      <c r="C75" s="93"/>
      <c r="D75" s="64"/>
      <c r="E75" s="85"/>
      <c r="F75" s="85"/>
      <c r="G75" s="85"/>
      <c r="H75" s="85"/>
      <c r="I75" s="85"/>
      <c r="K75" s="114"/>
      <c r="L75" s="20"/>
      <c r="M75" s="114"/>
    </row>
    <row r="76" spans="2:15">
      <c r="B76" s="93"/>
      <c r="C76" s="93"/>
      <c r="D76" s="64"/>
      <c r="E76" s="85"/>
      <c r="F76" s="85"/>
      <c r="G76" s="85"/>
      <c r="H76" s="85"/>
      <c r="I76" s="85"/>
      <c r="K76" s="114"/>
      <c r="L76" s="20"/>
      <c r="M76" s="114"/>
    </row>
    <row r="77" spans="2:15">
      <c r="B77" s="93"/>
      <c r="C77" s="93"/>
      <c r="D77" s="64"/>
      <c r="E77" s="85"/>
      <c r="F77" s="85"/>
      <c r="G77" s="85"/>
      <c r="H77" s="85"/>
      <c r="I77" s="85"/>
      <c r="K77" s="114"/>
      <c r="L77" s="20"/>
      <c r="M77" s="114"/>
    </row>
    <row r="78" spans="2:15" ht="15.75" thickBot="1">
      <c r="B78" s="94"/>
      <c r="C78" s="95"/>
      <c r="D78" s="65"/>
      <c r="E78" s="86"/>
      <c r="F78" s="86"/>
      <c r="G78" s="86"/>
      <c r="H78" s="86"/>
      <c r="I78" s="86"/>
      <c r="K78" s="114"/>
      <c r="L78" s="20"/>
      <c r="M78" s="114"/>
    </row>
    <row r="79" spans="2:15" ht="76.5">
      <c r="B79" s="87"/>
      <c r="C79" s="105" t="s">
        <v>35</v>
      </c>
      <c r="D79" s="6" t="s">
        <v>72</v>
      </c>
      <c r="E79" s="3" t="s">
        <v>36</v>
      </c>
      <c r="F79" s="3" t="s">
        <v>37</v>
      </c>
      <c r="G79" s="3" t="s">
        <v>38</v>
      </c>
      <c r="H79" s="3" t="s">
        <v>39</v>
      </c>
      <c r="I79" s="3" t="s">
        <v>40</v>
      </c>
      <c r="K79" s="114"/>
      <c r="L79" s="20"/>
      <c r="M79" s="114"/>
    </row>
    <row r="80" spans="2:15" ht="45.75" thickBot="1">
      <c r="B80" s="88"/>
      <c r="C80" s="105"/>
      <c r="D80" s="21"/>
      <c r="E80" s="11" t="s">
        <v>49</v>
      </c>
      <c r="F80" s="12" t="s">
        <v>10</v>
      </c>
      <c r="G80" s="10"/>
      <c r="H80" s="12" t="s">
        <v>11</v>
      </c>
      <c r="I80" s="12" t="s">
        <v>11</v>
      </c>
      <c r="K80" s="114"/>
      <c r="L80" s="113"/>
      <c r="M80" s="131"/>
    </row>
    <row r="81" spans="2:15" ht="39" thickBot="1">
      <c r="B81" s="4" t="s">
        <v>12</v>
      </c>
      <c r="C81" s="5" t="s">
        <v>41</v>
      </c>
      <c r="D81" s="5">
        <v>3.55</v>
      </c>
      <c r="E81" s="5">
        <v>1567036.62</v>
      </c>
      <c r="F81" s="5">
        <v>1342882.74</v>
      </c>
      <c r="G81" s="5">
        <v>1567036.62</v>
      </c>
      <c r="H81" s="5">
        <f>G81-F81</f>
        <v>224153.88000000012</v>
      </c>
      <c r="I81" s="23">
        <f>H81</f>
        <v>224153.88000000012</v>
      </c>
      <c r="J81" t="s">
        <v>76</v>
      </c>
      <c r="K81" s="114"/>
      <c r="L81" s="113"/>
      <c r="M81" s="72"/>
    </row>
    <row r="82" spans="2:15" ht="15.75" thickBot="1">
      <c r="B82" s="4" t="s">
        <v>21</v>
      </c>
      <c r="C82" s="5" t="s">
        <v>42</v>
      </c>
      <c r="D82" s="5" t="s">
        <v>73</v>
      </c>
      <c r="E82" s="5">
        <v>381237.04</v>
      </c>
      <c r="F82" s="5">
        <v>381237.04</v>
      </c>
      <c r="G82" s="5">
        <v>381237.04</v>
      </c>
      <c r="H82" s="5">
        <f>G82-F82</f>
        <v>0</v>
      </c>
      <c r="I82" s="23">
        <f>H82</f>
        <v>0</v>
      </c>
      <c r="K82" s="114"/>
      <c r="L82" s="53"/>
      <c r="M82" s="114"/>
      <c r="O82" s="114"/>
    </row>
    <row r="83" spans="2:15" ht="26.25" thickBot="1">
      <c r="B83" s="4" t="s">
        <v>22</v>
      </c>
      <c r="C83" s="7" t="s">
        <v>43</v>
      </c>
      <c r="D83" s="7"/>
      <c r="E83" s="5">
        <v>1356799.35</v>
      </c>
      <c r="F83" s="5">
        <v>1254318.82</v>
      </c>
      <c r="G83" s="5">
        <v>1356799.36</v>
      </c>
      <c r="H83" s="5">
        <f>G83-F83</f>
        <v>102480.54000000004</v>
      </c>
      <c r="I83" s="23">
        <f>H83</f>
        <v>102480.54000000004</v>
      </c>
      <c r="K83" s="114"/>
      <c r="L83" s="53"/>
      <c r="M83" s="114"/>
      <c r="O83" s="114"/>
    </row>
    <row r="84" spans="2:15" ht="15.75" thickBot="1">
      <c r="B84" s="4" t="s">
        <v>24</v>
      </c>
      <c r="C84" s="5" t="s">
        <v>44</v>
      </c>
      <c r="D84" s="5" t="s">
        <v>74</v>
      </c>
      <c r="E84" s="5">
        <v>526173.07999999996</v>
      </c>
      <c r="F84" s="5">
        <v>491701.69</v>
      </c>
      <c r="G84" s="5">
        <v>526173.18000000005</v>
      </c>
      <c r="H84" s="5">
        <f>G84-F84</f>
        <v>34471.490000000049</v>
      </c>
      <c r="I84" s="23">
        <f>H84</f>
        <v>34471.490000000049</v>
      </c>
      <c r="K84" s="114"/>
      <c r="L84" s="53"/>
      <c r="M84" s="114"/>
      <c r="O84" s="114"/>
    </row>
    <row r="85" spans="2:15" ht="15.75" thickBot="1">
      <c r="B85" s="4" t="s">
        <v>25</v>
      </c>
      <c r="C85" s="5" t="s">
        <v>45</v>
      </c>
      <c r="D85" s="5"/>
      <c r="E85" s="5">
        <v>2018775.94</v>
      </c>
      <c r="F85" s="5">
        <v>1891887.46</v>
      </c>
      <c r="G85" s="5">
        <v>2018775</v>
      </c>
      <c r="H85" s="5">
        <f>G85-F85</f>
        <v>126887.54000000004</v>
      </c>
      <c r="I85" s="23">
        <f>H85</f>
        <v>126887.54000000004</v>
      </c>
      <c r="K85" s="114"/>
      <c r="L85" s="53"/>
      <c r="M85" s="114"/>
      <c r="O85" s="114"/>
    </row>
    <row r="86" spans="2:15" ht="15" customHeight="1">
      <c r="B86" s="83" t="s">
        <v>75</v>
      </c>
      <c r="C86" s="83"/>
      <c r="D86" s="83"/>
      <c r="E86" s="83"/>
      <c r="F86" s="83"/>
      <c r="G86" s="83"/>
      <c r="H86" s="83"/>
      <c r="I86" s="83"/>
      <c r="K86" s="114"/>
      <c r="L86" s="73"/>
      <c r="M86" s="114"/>
      <c r="O86" s="114"/>
    </row>
    <row r="87" spans="2:15">
      <c r="B87" s="2"/>
      <c r="K87" s="114"/>
      <c r="L87" s="53"/>
      <c r="M87" s="114"/>
      <c r="O87" s="114"/>
    </row>
    <row r="88" spans="2:15">
      <c r="B88" s="2"/>
      <c r="K88" s="114"/>
      <c r="L88" s="53"/>
      <c r="M88" s="114"/>
      <c r="O88" s="114"/>
    </row>
    <row r="89" spans="2:15">
      <c r="B89" s="2"/>
      <c r="K89" s="114"/>
      <c r="L89" s="112"/>
      <c r="M89" s="114"/>
      <c r="O89" s="114"/>
    </row>
    <row r="90" spans="2:15" ht="34.5" hidden="1" customHeight="1">
      <c r="B90" s="2"/>
      <c r="K90" s="114"/>
      <c r="L90" s="112"/>
      <c r="M90" s="114"/>
      <c r="O90" s="114"/>
    </row>
    <row r="91" spans="2:15" ht="15" hidden="1" customHeight="1">
      <c r="B91" s="54"/>
      <c r="K91" s="114"/>
      <c r="L91" s="112"/>
      <c r="M91" s="114"/>
      <c r="O91" s="114"/>
    </row>
    <row r="92" spans="2:15" ht="15" hidden="1" customHeight="1">
      <c r="B92" s="54"/>
      <c r="K92" s="72"/>
      <c r="L92" s="112"/>
      <c r="M92" s="72"/>
      <c r="O92" s="114"/>
    </row>
    <row r="93" spans="2:15" ht="15" hidden="1" customHeight="1">
      <c r="B93" s="54"/>
      <c r="K93" s="69">
        <v>9988.18</v>
      </c>
      <c r="L93" s="112"/>
      <c r="O93" s="114"/>
    </row>
    <row r="94" spans="2:15" ht="15" hidden="1" customHeight="1">
      <c r="B94" s="54"/>
      <c r="L94" s="112"/>
      <c r="O94" s="114"/>
    </row>
    <row r="95" spans="2:15" ht="15" hidden="1" customHeight="1">
      <c r="B95" s="54"/>
      <c r="L95" s="20"/>
      <c r="O95" s="114"/>
    </row>
    <row r="96" spans="2:15" ht="15" hidden="1" customHeight="1">
      <c r="B96" s="54"/>
      <c r="L96" s="112"/>
      <c r="O96" s="114"/>
    </row>
    <row r="97" spans="2:15" ht="15" hidden="1" customHeight="1">
      <c r="B97" s="54"/>
      <c r="L97" s="112"/>
      <c r="O97" s="114"/>
    </row>
    <row r="98" spans="2:15" ht="15" hidden="1" customHeight="1">
      <c r="B98" s="54"/>
      <c r="L98" s="112"/>
      <c r="O98" s="114"/>
    </row>
    <row r="99" spans="2:15" ht="15" hidden="1" customHeight="1">
      <c r="B99" s="54"/>
      <c r="L99" s="112"/>
      <c r="O99" s="114"/>
    </row>
    <row r="100" spans="2:15" ht="15" hidden="1" customHeight="1">
      <c r="B100" s="54"/>
      <c r="L100" s="112"/>
      <c r="O100" s="114"/>
    </row>
    <row r="101" spans="2:15" ht="15" hidden="1" customHeight="1">
      <c r="B101" s="54"/>
      <c r="L101" s="112"/>
      <c r="O101" s="114"/>
    </row>
    <row r="102" spans="2:15" ht="15" hidden="1" customHeight="1">
      <c r="B102" s="54"/>
      <c r="L102" s="20"/>
      <c r="O102" s="114"/>
    </row>
    <row r="103" spans="2:15" ht="15" hidden="1" customHeight="1">
      <c r="B103" s="54"/>
      <c r="L103" s="20"/>
      <c r="O103" s="114"/>
    </row>
    <row r="104" spans="2:15" ht="18.75" customHeight="1">
      <c r="B104" s="84" t="s">
        <v>77</v>
      </c>
      <c r="C104" s="84"/>
      <c r="D104" s="84"/>
      <c r="E104" s="84"/>
      <c r="F104" s="84"/>
      <c r="G104" s="84"/>
      <c r="H104" s="84"/>
      <c r="I104" s="84"/>
      <c r="J104" s="84"/>
      <c r="L104" s="20"/>
      <c r="O104" s="114"/>
    </row>
    <row r="105" spans="2:15">
      <c r="B105" s="84" t="s">
        <v>102</v>
      </c>
      <c r="C105" s="84"/>
      <c r="D105" s="84"/>
      <c r="E105" s="84"/>
      <c r="F105" s="84"/>
      <c r="G105" s="84"/>
      <c r="H105" s="84"/>
      <c r="I105" s="84"/>
      <c r="J105" s="84"/>
      <c r="K105" s="84"/>
      <c r="O105" s="114"/>
    </row>
    <row r="106" spans="2:15" ht="15.75" thickBot="1">
      <c r="B106" s="2"/>
      <c r="O106" s="114"/>
    </row>
    <row r="107" spans="2:15" ht="36.75" customHeight="1">
      <c r="B107" s="62" t="s">
        <v>46</v>
      </c>
      <c r="C107" s="75" t="s">
        <v>54</v>
      </c>
      <c r="D107" s="8" t="s">
        <v>62</v>
      </c>
      <c r="E107" s="75"/>
      <c r="O107" s="114"/>
    </row>
    <row r="108" spans="2:15" ht="27" customHeight="1" thickBot="1">
      <c r="B108" s="63" t="s">
        <v>47</v>
      </c>
      <c r="C108" s="76"/>
      <c r="D108" s="9"/>
      <c r="E108" s="76"/>
      <c r="O108" s="114"/>
    </row>
    <row r="109" spans="2:15" ht="15.75" thickBot="1">
      <c r="B109" s="55" t="s">
        <v>48</v>
      </c>
      <c r="C109" s="7">
        <v>2</v>
      </c>
      <c r="D109" s="7">
        <v>3</v>
      </c>
      <c r="E109" s="7">
        <v>4</v>
      </c>
      <c r="O109" s="114"/>
    </row>
    <row r="110" spans="2:15" ht="15" customHeight="1">
      <c r="B110" s="80">
        <v>42856</v>
      </c>
      <c r="C110" s="90" t="s">
        <v>79</v>
      </c>
      <c r="D110" s="77">
        <v>1000</v>
      </c>
      <c r="E110" s="82"/>
      <c r="J110" t="s">
        <v>67</v>
      </c>
      <c r="O110" s="114"/>
    </row>
    <row r="111" spans="2:15" ht="3.75" customHeight="1" thickBot="1">
      <c r="B111" s="89"/>
      <c r="C111" s="91"/>
      <c r="D111" s="78"/>
      <c r="E111" s="89"/>
      <c r="O111" s="114"/>
    </row>
    <row r="112" spans="2:15" ht="26.25" thickBot="1">
      <c r="B112" s="22">
        <v>42856</v>
      </c>
      <c r="C112" s="7" t="s">
        <v>80</v>
      </c>
      <c r="D112" s="23">
        <v>6086</v>
      </c>
      <c r="E112" s="7"/>
      <c r="O112" s="114"/>
    </row>
    <row r="113" spans="2:15" ht="26.25" thickBot="1">
      <c r="B113" s="22">
        <v>42856</v>
      </c>
      <c r="C113" s="7" t="s">
        <v>81</v>
      </c>
      <c r="D113" s="23">
        <v>2500</v>
      </c>
      <c r="E113" s="7"/>
      <c r="O113" s="114"/>
    </row>
    <row r="114" spans="2:15" ht="26.25" thickBot="1">
      <c r="B114" s="22">
        <v>42856</v>
      </c>
      <c r="C114" s="7" t="s">
        <v>82</v>
      </c>
      <c r="D114" s="23">
        <v>5200</v>
      </c>
      <c r="E114" s="7"/>
      <c r="O114" s="114"/>
    </row>
    <row r="115" spans="2:15" ht="26.25" thickBot="1">
      <c r="B115" s="22">
        <v>42856</v>
      </c>
      <c r="C115" s="7" t="s">
        <v>82</v>
      </c>
      <c r="D115" s="23">
        <v>6000</v>
      </c>
      <c r="E115" s="7"/>
      <c r="O115" s="114"/>
    </row>
    <row r="116" spans="2:15" ht="26.25" thickBot="1">
      <c r="B116" s="22">
        <v>42856</v>
      </c>
      <c r="C116" s="7" t="s">
        <v>96</v>
      </c>
      <c r="D116" s="23">
        <v>3630.5</v>
      </c>
      <c r="E116" s="7"/>
      <c r="O116" s="114"/>
    </row>
    <row r="117" spans="2:15" ht="26.25" thickBot="1">
      <c r="B117" s="22">
        <v>42887</v>
      </c>
      <c r="C117" s="7" t="s">
        <v>85</v>
      </c>
      <c r="D117" s="23">
        <v>471.5</v>
      </c>
      <c r="E117" s="7"/>
      <c r="O117" s="69"/>
    </row>
    <row r="118" spans="2:15" ht="26.25" customHeight="1" thickBot="1">
      <c r="B118" s="22">
        <v>42887</v>
      </c>
      <c r="C118" s="7" t="s">
        <v>86</v>
      </c>
      <c r="D118" s="23">
        <v>950</v>
      </c>
      <c r="E118" s="7"/>
      <c r="O118" s="49"/>
    </row>
    <row r="119" spans="2:15" ht="26.25" thickBot="1">
      <c r="B119" s="22">
        <v>42887</v>
      </c>
      <c r="C119" s="7" t="s">
        <v>87</v>
      </c>
      <c r="D119" s="23">
        <v>170</v>
      </c>
      <c r="E119" s="7"/>
    </row>
    <row r="120" spans="2:15" ht="26.25" thickBot="1">
      <c r="B120" s="22">
        <v>42887</v>
      </c>
      <c r="C120" s="7" t="s">
        <v>88</v>
      </c>
      <c r="D120" s="23">
        <v>570.69000000000005</v>
      </c>
      <c r="E120" s="7"/>
    </row>
    <row r="121" spans="2:15" ht="15" customHeight="1" thickBot="1">
      <c r="B121" s="22">
        <v>42917</v>
      </c>
      <c r="C121" s="7" t="s">
        <v>89</v>
      </c>
      <c r="D121" s="23">
        <v>47492.35</v>
      </c>
      <c r="E121" s="7"/>
    </row>
    <row r="122" spans="2:15" ht="26.25" thickBot="1">
      <c r="B122" s="22">
        <v>42948</v>
      </c>
      <c r="C122" s="7" t="s">
        <v>83</v>
      </c>
      <c r="D122" s="23">
        <v>3700.3</v>
      </c>
      <c r="E122" s="7"/>
    </row>
    <row r="123" spans="2:15" ht="15" customHeight="1" thickBot="1">
      <c r="B123" s="22">
        <v>42948</v>
      </c>
      <c r="C123" s="7" t="s">
        <v>90</v>
      </c>
      <c r="D123" s="23">
        <v>369.75</v>
      </c>
      <c r="E123" s="7"/>
    </row>
    <row r="124" spans="2:15" ht="26.25" customHeight="1" thickBot="1">
      <c r="B124" s="22">
        <v>42979</v>
      </c>
      <c r="C124" s="7" t="s">
        <v>84</v>
      </c>
      <c r="D124" s="24">
        <v>1325</v>
      </c>
      <c r="E124" s="7"/>
    </row>
    <row r="125" spans="2:15" ht="26.25" thickBot="1">
      <c r="B125" s="22">
        <v>42979</v>
      </c>
      <c r="C125" s="7" t="s">
        <v>91</v>
      </c>
      <c r="D125" s="23">
        <v>2000</v>
      </c>
      <c r="E125" s="7"/>
      <c r="I125" s="61"/>
    </row>
    <row r="126" spans="2:15" ht="15" customHeight="1" thickBot="1">
      <c r="B126" s="22">
        <v>42979</v>
      </c>
      <c r="C126" s="7" t="s">
        <v>92</v>
      </c>
      <c r="D126" s="23">
        <v>640</v>
      </c>
      <c r="E126" s="7"/>
    </row>
    <row r="127" spans="2:15">
      <c r="B127" s="80">
        <v>42979</v>
      </c>
      <c r="C127" s="82" t="s">
        <v>93</v>
      </c>
      <c r="D127" s="107">
        <v>885</v>
      </c>
      <c r="E127" s="82"/>
    </row>
    <row r="128" spans="2:15" ht="15" customHeight="1" thickBot="1">
      <c r="B128" s="89"/>
      <c r="C128" s="89"/>
      <c r="D128" s="108"/>
      <c r="E128" s="89"/>
    </row>
    <row r="129" spans="2:9" ht="28.5" customHeight="1" thickBot="1">
      <c r="B129" s="110">
        <v>42979</v>
      </c>
      <c r="C129" s="107" t="s">
        <v>94</v>
      </c>
      <c r="D129" s="107">
        <v>14942.5</v>
      </c>
      <c r="E129" s="107"/>
    </row>
    <row r="130" spans="2:9" ht="15" hidden="1" customHeight="1" thickBot="1">
      <c r="B130" s="111"/>
      <c r="C130" s="108"/>
      <c r="D130" s="108"/>
      <c r="E130" s="108"/>
    </row>
    <row r="131" spans="2:9" ht="27" customHeight="1" thickBot="1">
      <c r="B131" s="80">
        <v>43040</v>
      </c>
      <c r="C131" s="82" t="s">
        <v>95</v>
      </c>
      <c r="D131" s="107">
        <v>3700</v>
      </c>
      <c r="E131" s="82"/>
    </row>
    <row r="132" spans="2:9" ht="15.75" hidden="1" thickBot="1">
      <c r="B132" s="81"/>
      <c r="C132" s="81"/>
      <c r="D132" s="109"/>
      <c r="E132" s="81"/>
    </row>
    <row r="133" spans="2:9" ht="15.75" thickBot="1">
      <c r="B133" s="39"/>
      <c r="C133" s="40"/>
      <c r="D133" s="40">
        <f>SUM(D110:D132)</f>
        <v>101633.59</v>
      </c>
      <c r="E133" s="40"/>
    </row>
    <row r="134" spans="2:9">
      <c r="B134" s="102" t="s">
        <v>103</v>
      </c>
      <c r="C134" s="102"/>
      <c r="D134" s="102"/>
      <c r="E134" s="102"/>
      <c r="F134" s="102"/>
      <c r="G134" s="102"/>
      <c r="I134" s="113"/>
    </row>
    <row r="135" spans="2:9">
      <c r="B135" s="2"/>
      <c r="C135" t="s">
        <v>63</v>
      </c>
      <c r="I135" s="113"/>
    </row>
    <row r="136" spans="2:9">
      <c r="B136" s="2"/>
      <c r="I136" s="53"/>
    </row>
    <row r="137" spans="2:9">
      <c r="C137" t="s">
        <v>50</v>
      </c>
      <c r="D137" t="s">
        <v>64</v>
      </c>
      <c r="I137" s="53"/>
    </row>
    <row r="138" spans="2:9">
      <c r="I138" s="53"/>
    </row>
    <row r="139" spans="2:9">
      <c r="C139" t="s">
        <v>65</v>
      </c>
      <c r="F139" t="s">
        <v>66</v>
      </c>
      <c r="I139" s="53"/>
    </row>
    <row r="140" spans="2:9">
      <c r="I140" s="73"/>
    </row>
    <row r="141" spans="2:9">
      <c r="I141" s="20"/>
    </row>
    <row r="142" spans="2:9">
      <c r="I142" s="112"/>
    </row>
    <row r="143" spans="2:9">
      <c r="I143" s="112"/>
    </row>
    <row r="144" spans="2:9">
      <c r="I144" s="112"/>
    </row>
    <row r="145" spans="9:9">
      <c r="I145" s="112"/>
    </row>
    <row r="146" spans="9:9">
      <c r="I146" s="112"/>
    </row>
    <row r="147" spans="9:9">
      <c r="I147" s="112"/>
    </row>
    <row r="148" spans="9:9">
      <c r="I148" s="20"/>
    </row>
  </sheetData>
  <mergeCells count="254">
    <mergeCell ref="O101:O103"/>
    <mergeCell ref="O104:O106"/>
    <mergeCell ref="O107:O108"/>
    <mergeCell ref="O109:O110"/>
    <mergeCell ref="O111:O112"/>
    <mergeCell ref="O113:O114"/>
    <mergeCell ref="O115:O116"/>
    <mergeCell ref="K79:K81"/>
    <mergeCell ref="O82:O83"/>
    <mergeCell ref="O84:O85"/>
    <mergeCell ref="O86:O87"/>
    <mergeCell ref="O88:O89"/>
    <mergeCell ref="O90:O91"/>
    <mergeCell ref="O92:O94"/>
    <mergeCell ref="O95:O97"/>
    <mergeCell ref="O98:O100"/>
    <mergeCell ref="K73:K75"/>
    <mergeCell ref="K76:K78"/>
    <mergeCell ref="K82:K83"/>
    <mergeCell ref="K84:K85"/>
    <mergeCell ref="K86:K87"/>
    <mergeCell ref="K88:K89"/>
    <mergeCell ref="K90:K91"/>
    <mergeCell ref="M57:M58"/>
    <mergeCell ref="M59:M60"/>
    <mergeCell ref="M61:M62"/>
    <mergeCell ref="M63:M64"/>
    <mergeCell ref="M65:M66"/>
    <mergeCell ref="M67:M68"/>
    <mergeCell ref="M70:M72"/>
    <mergeCell ref="M73:M75"/>
    <mergeCell ref="M76:M78"/>
    <mergeCell ref="M79:M80"/>
    <mergeCell ref="M82:M83"/>
    <mergeCell ref="M84:M85"/>
    <mergeCell ref="M86:M87"/>
    <mergeCell ref="M88:M89"/>
    <mergeCell ref="M90:M91"/>
    <mergeCell ref="K67:K69"/>
    <mergeCell ref="B134:G134"/>
    <mergeCell ref="I134:I135"/>
    <mergeCell ref="K57:K58"/>
    <mergeCell ref="K59:K60"/>
    <mergeCell ref="K61:K62"/>
    <mergeCell ref="K63:K64"/>
    <mergeCell ref="K65:K66"/>
    <mergeCell ref="K70:K72"/>
    <mergeCell ref="B68:B69"/>
    <mergeCell ref="C68:C69"/>
    <mergeCell ref="D68:D69"/>
    <mergeCell ref="E68:E69"/>
    <mergeCell ref="F68:F69"/>
    <mergeCell ref="G68:G69"/>
    <mergeCell ref="H68:H69"/>
    <mergeCell ref="I68:I69"/>
    <mergeCell ref="B127:B128"/>
    <mergeCell ref="C127:C128"/>
    <mergeCell ref="D127:D128"/>
    <mergeCell ref="E127:E128"/>
    <mergeCell ref="E59:E60"/>
    <mergeCell ref="F59:F60"/>
    <mergeCell ref="G59:G60"/>
    <mergeCell ref="E61:E62"/>
    <mergeCell ref="F61:F62"/>
    <mergeCell ref="G61:G62"/>
    <mergeCell ref="E63:E64"/>
    <mergeCell ref="F63:F64"/>
    <mergeCell ref="G63:G64"/>
    <mergeCell ref="B55:B56"/>
    <mergeCell ref="C55:C56"/>
    <mergeCell ref="D55:D56"/>
    <mergeCell ref="E55:E56"/>
    <mergeCell ref="F55:F56"/>
    <mergeCell ref="G55:G56"/>
    <mergeCell ref="H55:H56"/>
    <mergeCell ref="I55:I56"/>
    <mergeCell ref="E57:E58"/>
    <mergeCell ref="F57:F58"/>
    <mergeCell ref="G57:G58"/>
    <mergeCell ref="I142:I143"/>
    <mergeCell ref="I144:I145"/>
    <mergeCell ref="I146:I147"/>
    <mergeCell ref="L80:L81"/>
    <mergeCell ref="L89:L90"/>
    <mergeCell ref="L91:L92"/>
    <mergeCell ref="L93:L94"/>
    <mergeCell ref="L96:L97"/>
    <mergeCell ref="L98:L99"/>
    <mergeCell ref="L100:L101"/>
    <mergeCell ref="B129:B130"/>
    <mergeCell ref="C129:C130"/>
    <mergeCell ref="D129:D130"/>
    <mergeCell ref="E129:E130"/>
    <mergeCell ref="B131:B132"/>
    <mergeCell ref="C131:C132"/>
    <mergeCell ref="D131:D132"/>
    <mergeCell ref="E131:E132"/>
    <mergeCell ref="C79:C80"/>
    <mergeCell ref="B24:D24"/>
    <mergeCell ref="N30:N31"/>
    <mergeCell ref="N32:N33"/>
    <mergeCell ref="N34:N35"/>
    <mergeCell ref="N36:N37"/>
    <mergeCell ref="N38:N39"/>
    <mergeCell ref="N40:N42"/>
    <mergeCell ref="N43:N44"/>
    <mergeCell ref="N45:N47"/>
    <mergeCell ref="N48:N50"/>
    <mergeCell ref="I63:I64"/>
    <mergeCell ref="H63:H64"/>
    <mergeCell ref="D63:D64"/>
    <mergeCell ref="C63:C64"/>
    <mergeCell ref="B63:B64"/>
    <mergeCell ref="D32:D33"/>
    <mergeCell ref="D30:D31"/>
    <mergeCell ref="N51:N53"/>
    <mergeCell ref="N54:N56"/>
    <mergeCell ref="N57:N58"/>
    <mergeCell ref="N59:N60"/>
    <mergeCell ref="N61:N62"/>
    <mergeCell ref="N63:N64"/>
    <mergeCell ref="I59:I60"/>
    <mergeCell ref="D57:D58"/>
    <mergeCell ref="D49:D51"/>
    <mergeCell ref="E49:E51"/>
    <mergeCell ref="F49:F51"/>
    <mergeCell ref="G49:G51"/>
    <mergeCell ref="H49:H51"/>
    <mergeCell ref="I49:I51"/>
    <mergeCell ref="D52:D54"/>
    <mergeCell ref="E52:E54"/>
    <mergeCell ref="F52:F54"/>
    <mergeCell ref="G52:G54"/>
    <mergeCell ref="L40:L41"/>
    <mergeCell ref="L45:L46"/>
    <mergeCell ref="L48:L49"/>
    <mergeCell ref="M41:M42"/>
    <mergeCell ref="M46:M47"/>
    <mergeCell ref="M49:M50"/>
    <mergeCell ref="B3:H3"/>
    <mergeCell ref="B4:H4"/>
    <mergeCell ref="B6:H6"/>
    <mergeCell ref="B7:H7"/>
    <mergeCell ref="B9:H9"/>
    <mergeCell ref="B11:H11"/>
    <mergeCell ref="B13:H13"/>
    <mergeCell ref="G30:G31"/>
    <mergeCell ref="H30:H31"/>
    <mergeCell ref="I30:I31"/>
    <mergeCell ref="B32:B33"/>
    <mergeCell ref="C32:C33"/>
    <mergeCell ref="G32:G33"/>
    <mergeCell ref="H32:H33"/>
    <mergeCell ref="I32:I33"/>
    <mergeCell ref="B25:B27"/>
    <mergeCell ref="C25:C27"/>
    <mergeCell ref="E25:E27"/>
    <mergeCell ref="B30:B31"/>
    <mergeCell ref="C30:C31"/>
    <mergeCell ref="I34:I35"/>
    <mergeCell ref="B36:B37"/>
    <mergeCell ref="C36:C37"/>
    <mergeCell ref="G36:G37"/>
    <mergeCell ref="H36:H37"/>
    <mergeCell ref="I36:I37"/>
    <mergeCell ref="B34:B35"/>
    <mergeCell ref="C34:C35"/>
    <mergeCell ref="G34:G35"/>
    <mergeCell ref="H34:H35"/>
    <mergeCell ref="D34:D35"/>
    <mergeCell ref="D36:D37"/>
    <mergeCell ref="E30:E31"/>
    <mergeCell ref="F30:F31"/>
    <mergeCell ref="E32:E33"/>
    <mergeCell ref="F32:F33"/>
    <mergeCell ref="E34:E35"/>
    <mergeCell ref="F34:F35"/>
    <mergeCell ref="E36:E37"/>
    <mergeCell ref="F36:F37"/>
    <mergeCell ref="I38:I39"/>
    <mergeCell ref="B40:B42"/>
    <mergeCell ref="C40:C42"/>
    <mergeCell ref="H40:H42"/>
    <mergeCell ref="B38:B39"/>
    <mergeCell ref="C38:C39"/>
    <mergeCell ref="G38:G39"/>
    <mergeCell ref="H38:H39"/>
    <mergeCell ref="D38:D39"/>
    <mergeCell ref="D40:D42"/>
    <mergeCell ref="E38:E39"/>
    <mergeCell ref="F38:F39"/>
    <mergeCell ref="E40:E42"/>
    <mergeCell ref="F40:F42"/>
    <mergeCell ref="G40:G42"/>
    <mergeCell ref="I40:I41"/>
    <mergeCell ref="B43:B45"/>
    <mergeCell ref="C43:C45"/>
    <mergeCell ref="D43:D45"/>
    <mergeCell ref="E43:E45"/>
    <mergeCell ref="F43:F45"/>
    <mergeCell ref="G43:G45"/>
    <mergeCell ref="H43:H45"/>
    <mergeCell ref="I43:I45"/>
    <mergeCell ref="B46:B48"/>
    <mergeCell ref="C46:C48"/>
    <mergeCell ref="D46:D48"/>
    <mergeCell ref="E46:E48"/>
    <mergeCell ref="F46:F48"/>
    <mergeCell ref="G46:G48"/>
    <mergeCell ref="H46:H48"/>
    <mergeCell ref="I46:I48"/>
    <mergeCell ref="B49:B51"/>
    <mergeCell ref="C49:C51"/>
    <mergeCell ref="B52:B54"/>
    <mergeCell ref="C52:C54"/>
    <mergeCell ref="H52:H54"/>
    <mergeCell ref="I52:I53"/>
    <mergeCell ref="G73:G78"/>
    <mergeCell ref="H73:H78"/>
    <mergeCell ref="B20:I20"/>
    <mergeCell ref="B21:I21"/>
    <mergeCell ref="B22:I22"/>
    <mergeCell ref="B61:B62"/>
    <mergeCell ref="C61:C62"/>
    <mergeCell ref="H61:H62"/>
    <mergeCell ref="I61:I62"/>
    <mergeCell ref="B59:B60"/>
    <mergeCell ref="C59:C60"/>
    <mergeCell ref="H59:H60"/>
    <mergeCell ref="D59:D60"/>
    <mergeCell ref="D61:D62"/>
    <mergeCell ref="B57:B58"/>
    <mergeCell ref="C57:C58"/>
    <mergeCell ref="H57:H58"/>
    <mergeCell ref="I57:I58"/>
    <mergeCell ref="B14:D14"/>
    <mergeCell ref="E107:E108"/>
    <mergeCell ref="D110:D111"/>
    <mergeCell ref="B17:G17"/>
    <mergeCell ref="B16:G16"/>
    <mergeCell ref="B15:G15"/>
    <mergeCell ref="B86:I86"/>
    <mergeCell ref="B104:J104"/>
    <mergeCell ref="B105:K105"/>
    <mergeCell ref="I73:I78"/>
    <mergeCell ref="B79:B80"/>
    <mergeCell ref="C107:C108"/>
    <mergeCell ref="B110:B111"/>
    <mergeCell ref="C110:C111"/>
    <mergeCell ref="E110:E111"/>
    <mergeCell ref="B73:B78"/>
    <mergeCell ref="C73:C78"/>
    <mergeCell ref="E73:E78"/>
    <mergeCell ref="F73:F7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S147"/>
  <sheetViews>
    <sheetView workbookViewId="0">
      <selection activeCell="B4" sqref="B4:K147"/>
    </sheetView>
  </sheetViews>
  <sheetFormatPr defaultRowHeight="15"/>
  <cols>
    <col min="1" max="1" width="0.7109375" customWidth="1"/>
    <col min="3" max="3" width="26.28515625" customWidth="1"/>
    <col min="4" max="4" width="11.85546875" customWidth="1"/>
    <col min="5" max="5" width="14.85546875" customWidth="1"/>
    <col min="6" max="6" width="14.7109375" customWidth="1"/>
    <col min="7" max="7" width="12.85546875" customWidth="1"/>
    <col min="8" max="8" width="15.85546875" customWidth="1"/>
    <col min="9" max="9" width="16.42578125" customWidth="1"/>
    <col min="14" max="14" width="11.7109375" customWidth="1"/>
    <col min="15" max="15" width="11.42578125" customWidth="1"/>
  </cols>
  <sheetData>
    <row r="4" spans="2:8">
      <c r="B4" s="102" t="s">
        <v>0</v>
      </c>
      <c r="C4" s="102"/>
      <c r="D4" s="102"/>
      <c r="E4" s="102"/>
      <c r="F4" s="102"/>
      <c r="G4" s="102"/>
      <c r="H4" s="102"/>
    </row>
    <row r="5" spans="2:8">
      <c r="B5" s="102" t="s">
        <v>1</v>
      </c>
      <c r="C5" s="102"/>
      <c r="D5" s="102"/>
      <c r="E5" s="102"/>
      <c r="F5" s="102"/>
      <c r="G5" s="102"/>
      <c r="H5" s="102"/>
    </row>
    <row r="6" spans="2:8">
      <c r="B6" s="37"/>
    </row>
    <row r="7" spans="2:8">
      <c r="B7" s="102" t="s">
        <v>2</v>
      </c>
      <c r="C7" s="102"/>
      <c r="D7" s="102"/>
      <c r="E7" s="102"/>
      <c r="F7" s="102"/>
      <c r="G7" s="102"/>
      <c r="H7" s="102"/>
    </row>
    <row r="8" spans="2:8">
      <c r="B8" s="102" t="s">
        <v>3</v>
      </c>
      <c r="C8" s="102"/>
      <c r="D8" s="102"/>
      <c r="E8" s="102"/>
      <c r="F8" s="102"/>
      <c r="G8" s="102"/>
      <c r="H8" s="102"/>
    </row>
    <row r="9" spans="2:8">
      <c r="B9" s="2"/>
    </row>
    <row r="10" spans="2:8">
      <c r="B10" s="84" t="s">
        <v>4</v>
      </c>
      <c r="C10" s="84"/>
      <c r="D10" s="84"/>
      <c r="E10" s="84"/>
      <c r="F10" s="84"/>
      <c r="G10" s="84"/>
      <c r="H10" s="84"/>
    </row>
    <row r="11" spans="2:8">
      <c r="B11" s="1"/>
    </row>
    <row r="12" spans="2:8">
      <c r="B12" s="102" t="s">
        <v>98</v>
      </c>
      <c r="C12" s="102"/>
      <c r="D12" s="102"/>
      <c r="E12" s="102"/>
      <c r="F12" s="102"/>
      <c r="G12" s="102"/>
      <c r="H12" s="102"/>
    </row>
    <row r="13" spans="2:8">
      <c r="B13" s="1"/>
    </row>
    <row r="14" spans="2:8">
      <c r="B14" s="102"/>
      <c r="C14" s="102"/>
      <c r="D14" s="102"/>
      <c r="E14" s="102"/>
      <c r="F14" s="102"/>
      <c r="G14" s="102"/>
      <c r="H14" s="102"/>
    </row>
    <row r="15" spans="2:8">
      <c r="B15" s="74"/>
      <c r="C15" s="74"/>
      <c r="D15" s="74"/>
    </row>
    <row r="16" spans="2:8">
      <c r="B16" s="79" t="s">
        <v>99</v>
      </c>
      <c r="C16" s="79"/>
      <c r="D16" s="79"/>
      <c r="E16" s="79"/>
      <c r="F16" s="79"/>
      <c r="G16" s="79"/>
    </row>
    <row r="17" spans="2:19">
      <c r="B17" s="79" t="s">
        <v>101</v>
      </c>
      <c r="C17" s="79"/>
      <c r="D17" s="79"/>
      <c r="E17" s="79"/>
      <c r="F17" s="79"/>
      <c r="G17" s="79"/>
    </row>
    <row r="18" spans="2:19">
      <c r="B18" s="79" t="s">
        <v>100</v>
      </c>
      <c r="C18" s="79"/>
      <c r="D18" s="79"/>
      <c r="E18" s="79"/>
      <c r="F18" s="79"/>
      <c r="G18" s="79"/>
    </row>
    <row r="19" spans="2:19">
      <c r="B19" s="2"/>
    </row>
    <row r="20" spans="2:19">
      <c r="B20" s="37"/>
    </row>
    <row r="21" spans="2:19">
      <c r="B21" s="84" t="s">
        <v>5</v>
      </c>
      <c r="C21" s="84"/>
      <c r="D21" s="84"/>
      <c r="E21" s="84"/>
      <c r="F21" s="84"/>
      <c r="G21" s="84"/>
      <c r="H21" s="84"/>
      <c r="I21" s="84"/>
    </row>
    <row r="22" spans="2:19">
      <c r="B22" s="84" t="s">
        <v>6</v>
      </c>
      <c r="C22" s="84"/>
      <c r="D22" s="84"/>
      <c r="E22" s="84"/>
      <c r="F22" s="84"/>
      <c r="G22" s="84"/>
      <c r="H22" s="84"/>
      <c r="I22" s="84"/>
    </row>
    <row r="23" spans="2:19">
      <c r="B23" s="84" t="s">
        <v>7</v>
      </c>
      <c r="C23" s="84"/>
      <c r="D23" s="84"/>
      <c r="E23" s="84"/>
      <c r="F23" s="84"/>
      <c r="G23" s="84"/>
      <c r="H23" s="84"/>
      <c r="I23" s="84"/>
    </row>
    <row r="24" spans="2:19">
      <c r="B24" s="2"/>
    </row>
    <row r="25" spans="2:19" ht="15.75" thickBot="1">
      <c r="B25" s="106" t="s">
        <v>59</v>
      </c>
      <c r="C25" s="106"/>
      <c r="D25" s="106"/>
    </row>
    <row r="26" spans="2:19" ht="60.75" thickBot="1">
      <c r="B26" s="98" t="s">
        <v>8</v>
      </c>
      <c r="C26" s="98" t="s">
        <v>9</v>
      </c>
      <c r="D26" s="34" t="s">
        <v>60</v>
      </c>
      <c r="E26" s="98" t="s">
        <v>56</v>
      </c>
      <c r="F26" s="13" t="s">
        <v>51</v>
      </c>
      <c r="G26" s="13" t="s">
        <v>52</v>
      </c>
      <c r="H26" s="13" t="s">
        <v>53</v>
      </c>
      <c r="I26" s="13" t="s">
        <v>55</v>
      </c>
    </row>
    <row r="27" spans="2:19" ht="36.75" thickBot="1">
      <c r="B27" s="103"/>
      <c r="C27" s="103"/>
      <c r="D27" s="33" t="s">
        <v>61</v>
      </c>
      <c r="E27" s="97"/>
      <c r="F27" s="14" t="s">
        <v>10</v>
      </c>
      <c r="G27" s="14" t="s">
        <v>10</v>
      </c>
      <c r="H27" s="14" t="s">
        <v>11</v>
      </c>
      <c r="I27" s="14" t="s">
        <v>11</v>
      </c>
    </row>
    <row r="28" spans="2:19" ht="15.75" thickBot="1">
      <c r="B28" s="99"/>
      <c r="C28" s="99"/>
      <c r="D28" s="35"/>
      <c r="E28" s="99"/>
      <c r="F28" s="15"/>
      <c r="G28" s="15"/>
      <c r="H28" s="15"/>
      <c r="I28" s="15"/>
    </row>
    <row r="29" spans="2:19" ht="15.75" thickBot="1">
      <c r="B29" s="35">
        <v>1</v>
      </c>
      <c r="C29" s="16">
        <v>2</v>
      </c>
      <c r="D29" s="43"/>
      <c r="E29" s="43">
        <v>5</v>
      </c>
      <c r="F29" s="43">
        <v>6</v>
      </c>
      <c r="G29" s="43">
        <v>7</v>
      </c>
      <c r="H29" s="43">
        <v>8</v>
      </c>
      <c r="I29" s="43">
        <v>9</v>
      </c>
    </row>
    <row r="30" spans="2:19" ht="24.75" thickBot="1">
      <c r="B30" s="29" t="s">
        <v>12</v>
      </c>
      <c r="C30" s="44" t="s">
        <v>13</v>
      </c>
      <c r="D30" s="45">
        <v>17.77</v>
      </c>
      <c r="E30" s="45"/>
      <c r="F30" s="45"/>
      <c r="G30" s="45"/>
      <c r="H30" s="45"/>
      <c r="I30" s="45"/>
    </row>
    <row r="31" spans="2:19">
      <c r="B31" s="92" t="s">
        <v>14</v>
      </c>
      <c r="C31" s="128" t="s">
        <v>15</v>
      </c>
      <c r="D31" s="122">
        <v>3.8</v>
      </c>
      <c r="E31" s="122">
        <v>632598.16</v>
      </c>
      <c r="F31" s="126">
        <v>598425.89</v>
      </c>
      <c r="G31" s="121">
        <v>632598.16</v>
      </c>
      <c r="H31" s="118"/>
      <c r="I31" s="116">
        <f>G31-F31</f>
        <v>34172.270000000019</v>
      </c>
      <c r="N31" s="114"/>
      <c r="O31" s="115"/>
      <c r="P31" s="38"/>
      <c r="Q31" s="20"/>
      <c r="R31" s="104"/>
      <c r="S31" s="114"/>
    </row>
    <row r="32" spans="2:19" ht="22.5" customHeight="1">
      <c r="B32" s="96"/>
      <c r="C32" s="129"/>
      <c r="D32" s="122"/>
      <c r="E32" s="122"/>
      <c r="F32" s="126"/>
      <c r="G32" s="121"/>
      <c r="H32" s="118"/>
      <c r="I32" s="130"/>
      <c r="N32" s="114"/>
      <c r="O32" s="115"/>
      <c r="P32" s="100"/>
      <c r="Q32" s="104"/>
      <c r="R32" s="104"/>
      <c r="S32" s="114"/>
    </row>
    <row r="33" spans="2:19">
      <c r="B33" s="118" t="s">
        <v>16</v>
      </c>
      <c r="C33" s="118" t="s">
        <v>17</v>
      </c>
      <c r="D33" s="122">
        <v>0.2</v>
      </c>
      <c r="E33" s="122">
        <v>33294.639999999999</v>
      </c>
      <c r="F33" s="126">
        <v>31496.12</v>
      </c>
      <c r="G33" s="121">
        <v>33294.639999999999</v>
      </c>
      <c r="H33" s="118"/>
      <c r="I33" s="116">
        <f>G33-F33</f>
        <v>1798.5200000000004</v>
      </c>
      <c r="N33" s="114"/>
      <c r="O33" s="115"/>
      <c r="P33" s="100"/>
      <c r="Q33" s="104"/>
      <c r="R33" s="104"/>
      <c r="S33" s="114"/>
    </row>
    <row r="34" spans="2:19">
      <c r="B34" s="118"/>
      <c r="C34" s="118"/>
      <c r="D34" s="122"/>
      <c r="E34" s="122"/>
      <c r="F34" s="126"/>
      <c r="G34" s="121"/>
      <c r="H34" s="118"/>
      <c r="I34" s="130"/>
      <c r="N34" s="114"/>
      <c r="O34" s="115"/>
      <c r="P34" s="100"/>
      <c r="Q34" s="104"/>
      <c r="R34" s="104"/>
      <c r="S34" s="114"/>
    </row>
    <row r="35" spans="2:19">
      <c r="B35" s="118" t="s">
        <v>18</v>
      </c>
      <c r="C35" s="118" t="s">
        <v>19</v>
      </c>
      <c r="D35" s="122">
        <v>2.2999999999999998</v>
      </c>
      <c r="E35" s="122">
        <v>382903</v>
      </c>
      <c r="F35" s="126">
        <v>362218.92</v>
      </c>
      <c r="G35" s="121">
        <v>382903</v>
      </c>
      <c r="H35" s="118"/>
      <c r="I35" s="116">
        <f>G35-F35</f>
        <v>20684.080000000016</v>
      </c>
      <c r="N35" s="114"/>
      <c r="O35" s="115"/>
      <c r="P35" s="100"/>
      <c r="Q35" s="104"/>
      <c r="R35" s="104"/>
      <c r="S35" s="114"/>
    </row>
    <row r="36" spans="2:19">
      <c r="B36" s="118"/>
      <c r="C36" s="118"/>
      <c r="D36" s="122"/>
      <c r="E36" s="122"/>
      <c r="F36" s="126"/>
      <c r="G36" s="121"/>
      <c r="H36" s="118"/>
      <c r="I36" s="117"/>
      <c r="N36" s="114"/>
      <c r="O36" s="115"/>
      <c r="P36" s="100"/>
      <c r="Q36" s="104"/>
      <c r="R36" s="104"/>
      <c r="S36" s="114"/>
    </row>
    <row r="37" spans="2:19">
      <c r="B37" s="127">
        <v>43191</v>
      </c>
      <c r="C37" s="118" t="s">
        <v>20</v>
      </c>
      <c r="D37" s="122">
        <v>1.45</v>
      </c>
      <c r="E37" s="122">
        <v>241393.34</v>
      </c>
      <c r="F37" s="126">
        <v>228353.48</v>
      </c>
      <c r="G37" s="121">
        <v>241393.34</v>
      </c>
      <c r="H37" s="118"/>
      <c r="I37" s="116">
        <f>G37-F37</f>
        <v>13039.859999999986</v>
      </c>
      <c r="N37" s="114"/>
      <c r="O37" s="115"/>
      <c r="P37" s="100"/>
      <c r="Q37" s="104"/>
      <c r="R37" s="104"/>
      <c r="S37" s="114"/>
    </row>
    <row r="38" spans="2:19" ht="23.25" customHeight="1">
      <c r="B38" s="127"/>
      <c r="C38" s="118"/>
      <c r="D38" s="122"/>
      <c r="E38" s="122"/>
      <c r="F38" s="126"/>
      <c r="G38" s="121"/>
      <c r="H38" s="118"/>
      <c r="I38" s="117"/>
      <c r="N38" s="114"/>
      <c r="O38" s="115"/>
      <c r="P38" s="100"/>
      <c r="Q38" s="104"/>
      <c r="R38" s="104"/>
      <c r="S38" s="114"/>
    </row>
    <row r="39" spans="2:19">
      <c r="B39" s="118" t="s">
        <v>21</v>
      </c>
      <c r="C39" s="118" t="s">
        <v>57</v>
      </c>
      <c r="D39" s="122">
        <v>2.0499999999999998</v>
      </c>
      <c r="E39" s="122">
        <v>341277.14</v>
      </c>
      <c r="F39" s="122">
        <v>322841.68</v>
      </c>
      <c r="G39" s="122">
        <v>341277.14</v>
      </c>
      <c r="H39" s="118"/>
      <c r="I39" s="116">
        <f>G39-F39</f>
        <v>18435.460000000021</v>
      </c>
      <c r="N39" s="114"/>
      <c r="O39" s="114"/>
      <c r="P39" s="100"/>
      <c r="Q39" s="104"/>
      <c r="R39" s="104"/>
      <c r="S39" s="114"/>
    </row>
    <row r="40" spans="2:19">
      <c r="B40" s="118"/>
      <c r="C40" s="118"/>
      <c r="D40" s="122"/>
      <c r="E40" s="122"/>
      <c r="F40" s="122"/>
      <c r="G40" s="122"/>
      <c r="H40" s="118"/>
      <c r="I40" s="117"/>
      <c r="N40" s="114"/>
      <c r="O40" s="114"/>
      <c r="P40" s="114"/>
      <c r="Q40" s="104"/>
      <c r="R40" s="104"/>
      <c r="S40" s="114"/>
    </row>
    <row r="41" spans="2:19">
      <c r="B41" s="121" t="s">
        <v>22</v>
      </c>
      <c r="C41" s="118" t="s">
        <v>23</v>
      </c>
      <c r="D41" s="122">
        <v>2.27</v>
      </c>
      <c r="E41" s="122">
        <v>377894.94</v>
      </c>
      <c r="F41" s="126">
        <v>357481.5</v>
      </c>
      <c r="G41" s="122">
        <v>379267.06</v>
      </c>
      <c r="H41" s="118"/>
      <c r="I41" s="116">
        <f>G41-F41</f>
        <v>21785.559999999998</v>
      </c>
      <c r="N41" s="114"/>
      <c r="O41" s="115"/>
      <c r="P41" s="114"/>
      <c r="Q41" s="104"/>
      <c r="R41" s="104"/>
      <c r="S41" s="114"/>
    </row>
    <row r="42" spans="2:19" ht="15.75" customHeight="1">
      <c r="B42" s="121"/>
      <c r="C42" s="118"/>
      <c r="D42" s="122"/>
      <c r="E42" s="122"/>
      <c r="F42" s="126"/>
      <c r="G42" s="122"/>
      <c r="H42" s="118"/>
      <c r="I42" s="117"/>
      <c r="N42" s="114"/>
      <c r="O42" s="115"/>
      <c r="P42" s="114"/>
      <c r="Q42" s="104"/>
      <c r="R42" s="104"/>
      <c r="S42" s="114"/>
    </row>
    <row r="43" spans="2:19" ht="15.75" hidden="1" customHeight="1" thickBot="1">
      <c r="B43" s="121"/>
      <c r="C43" s="118"/>
      <c r="D43" s="122"/>
      <c r="E43" s="122"/>
      <c r="F43" s="126"/>
      <c r="G43" s="122"/>
      <c r="H43" s="118"/>
      <c r="I43" s="47"/>
      <c r="N43" s="114"/>
      <c r="O43" s="115"/>
      <c r="P43" s="114"/>
      <c r="Q43" s="104"/>
      <c r="R43" s="52"/>
      <c r="S43" s="50"/>
    </row>
    <row r="44" spans="2:19">
      <c r="B44" s="118">
        <v>4</v>
      </c>
      <c r="C44" s="118" t="s">
        <v>26</v>
      </c>
      <c r="D44" s="122">
        <v>0.77</v>
      </c>
      <c r="E44" s="122">
        <v>128185.5</v>
      </c>
      <c r="F44" s="126">
        <v>121261.17</v>
      </c>
      <c r="G44" s="122">
        <v>117290.18</v>
      </c>
      <c r="H44" s="118">
        <v>3970.99</v>
      </c>
      <c r="I44" s="122"/>
      <c r="N44" s="114"/>
      <c r="O44" s="115"/>
      <c r="P44" s="114"/>
      <c r="Q44" s="104"/>
      <c r="R44" s="104"/>
      <c r="S44" s="114"/>
    </row>
    <row r="45" spans="2:19">
      <c r="B45" s="118"/>
      <c r="C45" s="118"/>
      <c r="D45" s="122"/>
      <c r="E45" s="122"/>
      <c r="F45" s="126"/>
      <c r="G45" s="122"/>
      <c r="H45" s="118"/>
      <c r="I45" s="122"/>
      <c r="N45" s="114"/>
      <c r="O45" s="115"/>
      <c r="P45" s="114"/>
      <c r="Q45" s="104"/>
      <c r="R45" s="104"/>
      <c r="S45" s="114"/>
    </row>
    <row r="46" spans="2:19">
      <c r="B46" s="118"/>
      <c r="C46" s="118"/>
      <c r="D46" s="122"/>
      <c r="E46" s="122"/>
      <c r="F46" s="126"/>
      <c r="G46" s="122"/>
      <c r="H46" s="118"/>
      <c r="I46" s="122"/>
      <c r="N46" s="114"/>
      <c r="O46" s="115"/>
      <c r="P46" s="114"/>
      <c r="Q46" s="104"/>
      <c r="R46" s="104"/>
      <c r="S46" s="114"/>
    </row>
    <row r="47" spans="2:19">
      <c r="B47" s="118">
        <v>5</v>
      </c>
      <c r="C47" s="118" t="s">
        <v>27</v>
      </c>
      <c r="D47" s="122">
        <v>0.1</v>
      </c>
      <c r="E47" s="122">
        <v>16647.439999999999</v>
      </c>
      <c r="F47" s="126">
        <v>15748.14</v>
      </c>
      <c r="G47" s="122">
        <v>15136.85</v>
      </c>
      <c r="H47" s="118">
        <v>611.29</v>
      </c>
      <c r="I47" s="122"/>
      <c r="L47" s="25"/>
      <c r="N47" s="114"/>
      <c r="O47" s="115"/>
      <c r="P47" s="114"/>
      <c r="Q47" s="104"/>
      <c r="R47" s="104"/>
      <c r="S47" s="114"/>
    </row>
    <row r="48" spans="2:19" ht="14.25" customHeight="1">
      <c r="B48" s="118"/>
      <c r="C48" s="118"/>
      <c r="D48" s="122"/>
      <c r="E48" s="122"/>
      <c r="F48" s="126"/>
      <c r="G48" s="122"/>
      <c r="H48" s="118"/>
      <c r="I48" s="122"/>
      <c r="N48" s="114"/>
      <c r="O48" s="115"/>
      <c r="P48" s="114"/>
      <c r="Q48" s="104"/>
      <c r="R48" s="104"/>
      <c r="S48" s="114"/>
    </row>
    <row r="49" spans="2:19" ht="15" hidden="1" customHeight="1">
      <c r="B49" s="118"/>
      <c r="C49" s="118"/>
      <c r="D49" s="122"/>
      <c r="E49" s="122"/>
      <c r="F49" s="126"/>
      <c r="G49" s="122"/>
      <c r="H49" s="118"/>
      <c r="I49" s="122"/>
      <c r="N49" s="114"/>
      <c r="O49" s="115"/>
      <c r="P49" s="114"/>
      <c r="Q49" s="104"/>
      <c r="R49" s="104"/>
      <c r="S49" s="114"/>
    </row>
    <row r="50" spans="2:19">
      <c r="B50" s="118">
        <v>6</v>
      </c>
      <c r="C50" s="118" t="s">
        <v>28</v>
      </c>
      <c r="D50" s="122">
        <v>0.8</v>
      </c>
      <c r="E50" s="122">
        <v>133176.44</v>
      </c>
      <c r="F50" s="126">
        <v>125984.24</v>
      </c>
      <c r="G50" s="122">
        <v>133176.44</v>
      </c>
      <c r="H50" s="118"/>
      <c r="I50" s="116">
        <f>G50-F50</f>
        <v>7192.1999999999971</v>
      </c>
      <c r="N50" s="114"/>
      <c r="O50" s="115"/>
      <c r="P50" s="114"/>
      <c r="Q50" s="104"/>
      <c r="R50" s="104"/>
      <c r="S50" s="114"/>
    </row>
    <row r="51" spans="2:19" ht="13.5" customHeight="1">
      <c r="B51" s="118"/>
      <c r="C51" s="118"/>
      <c r="D51" s="122"/>
      <c r="E51" s="122"/>
      <c r="F51" s="126"/>
      <c r="G51" s="122"/>
      <c r="H51" s="118"/>
      <c r="I51" s="123"/>
      <c r="N51" s="114"/>
      <c r="O51" s="115"/>
      <c r="P51" s="114"/>
      <c r="Q51" s="104"/>
      <c r="R51" s="104"/>
      <c r="S51" s="114"/>
    </row>
    <row r="52" spans="2:19" ht="15" hidden="1" customHeight="1">
      <c r="B52" s="118"/>
      <c r="C52" s="118"/>
      <c r="D52" s="122"/>
      <c r="E52" s="122"/>
      <c r="F52" s="126"/>
      <c r="G52" s="122"/>
      <c r="H52" s="118"/>
      <c r="I52" s="117"/>
      <c r="N52" s="114"/>
      <c r="O52" s="115"/>
      <c r="P52" s="114"/>
      <c r="Q52" s="104"/>
      <c r="R52" s="104"/>
      <c r="S52" s="114"/>
    </row>
    <row r="53" spans="2:19">
      <c r="B53" s="118">
        <v>7</v>
      </c>
      <c r="C53" s="118" t="s">
        <v>29</v>
      </c>
      <c r="D53" s="122">
        <v>0.31</v>
      </c>
      <c r="E53" s="116">
        <v>51608.88</v>
      </c>
      <c r="F53" s="119">
        <v>48820.97</v>
      </c>
      <c r="G53" s="116">
        <v>51608.88</v>
      </c>
      <c r="H53" s="118"/>
      <c r="I53" s="116">
        <f>G53-F53</f>
        <v>2787.9099999999962</v>
      </c>
      <c r="N53" s="114"/>
      <c r="O53" s="115"/>
      <c r="P53" s="114"/>
      <c r="Q53" s="104"/>
      <c r="R53" s="100"/>
      <c r="S53" s="114"/>
    </row>
    <row r="54" spans="2:19">
      <c r="B54" s="118"/>
      <c r="C54" s="118"/>
      <c r="D54" s="122"/>
      <c r="E54" s="123"/>
      <c r="F54" s="124"/>
      <c r="G54" s="123"/>
      <c r="H54" s="118"/>
      <c r="I54" s="125"/>
      <c r="N54" s="114"/>
      <c r="O54" s="115"/>
      <c r="P54" s="114"/>
      <c r="Q54" s="104"/>
      <c r="R54" s="100"/>
      <c r="S54" s="114"/>
    </row>
    <row r="55" spans="2:19" ht="0.75" customHeight="1">
      <c r="B55" s="118"/>
      <c r="C55" s="118"/>
      <c r="D55" s="122"/>
      <c r="E55" s="117"/>
      <c r="F55" s="120"/>
      <c r="G55" s="117"/>
      <c r="H55" s="118"/>
      <c r="I55" s="48"/>
      <c r="N55" s="114"/>
      <c r="O55" s="115"/>
      <c r="P55" s="114"/>
      <c r="Q55" s="104"/>
      <c r="R55" s="36"/>
      <c r="S55" s="50"/>
    </row>
    <row r="56" spans="2:19">
      <c r="B56" s="118">
        <v>8</v>
      </c>
      <c r="C56" s="118" t="s">
        <v>30</v>
      </c>
      <c r="D56" s="122">
        <v>0.03</v>
      </c>
      <c r="E56" s="116">
        <v>4995.17</v>
      </c>
      <c r="F56" s="119">
        <v>4725.32</v>
      </c>
      <c r="G56" s="116">
        <v>12754.8</v>
      </c>
      <c r="H56" s="118"/>
      <c r="I56" s="122"/>
      <c r="N56" s="114"/>
      <c r="O56" s="115"/>
      <c r="P56" s="114"/>
      <c r="Q56" s="104"/>
      <c r="R56" s="104"/>
      <c r="S56" s="114"/>
    </row>
    <row r="57" spans="2:19">
      <c r="B57" s="118"/>
      <c r="C57" s="118"/>
      <c r="D57" s="122"/>
      <c r="E57" s="117"/>
      <c r="F57" s="120"/>
      <c r="G57" s="117"/>
      <c r="H57" s="118"/>
      <c r="I57" s="122"/>
      <c r="N57" s="114"/>
      <c r="O57" s="115"/>
      <c r="P57" s="114"/>
      <c r="Q57" s="104"/>
      <c r="R57" s="104"/>
      <c r="S57" s="114"/>
    </row>
    <row r="58" spans="2:19">
      <c r="B58" s="118">
        <v>9</v>
      </c>
      <c r="C58" s="118" t="s">
        <v>31</v>
      </c>
      <c r="D58" s="122">
        <v>0.03</v>
      </c>
      <c r="E58" s="116">
        <v>4995.17</v>
      </c>
      <c r="F58" s="119">
        <v>4725.3100000000004</v>
      </c>
      <c r="G58" s="116">
        <v>9158</v>
      </c>
      <c r="H58" s="118"/>
      <c r="I58" s="116">
        <f>G58-F58</f>
        <v>4432.6899999999996</v>
      </c>
      <c r="N58" s="114"/>
      <c r="O58" s="115"/>
      <c r="P58" s="114"/>
      <c r="Q58" s="104"/>
      <c r="R58" s="104"/>
      <c r="S58" s="114"/>
    </row>
    <row r="59" spans="2:19">
      <c r="B59" s="118"/>
      <c r="C59" s="118"/>
      <c r="D59" s="122"/>
      <c r="E59" s="117"/>
      <c r="F59" s="120"/>
      <c r="G59" s="117"/>
      <c r="H59" s="118"/>
      <c r="I59" s="117"/>
      <c r="N59" s="114"/>
      <c r="O59" s="115"/>
      <c r="P59" s="114"/>
      <c r="Q59" s="104"/>
      <c r="R59" s="104"/>
      <c r="S59" s="114"/>
    </row>
    <row r="60" spans="2:19">
      <c r="B60" s="118">
        <v>10</v>
      </c>
      <c r="C60" s="118" t="s">
        <v>68</v>
      </c>
      <c r="D60" s="122">
        <v>0.64</v>
      </c>
      <c r="E60" s="116">
        <v>106543.06</v>
      </c>
      <c r="F60" s="119">
        <v>100787.71</v>
      </c>
      <c r="G60" s="116">
        <v>79959.08</v>
      </c>
      <c r="H60" s="118"/>
      <c r="I60" s="116">
        <f>G60-F60</f>
        <v>-20828.630000000005</v>
      </c>
      <c r="N60" s="114"/>
      <c r="O60" s="115"/>
      <c r="P60" s="114"/>
      <c r="Q60" s="104"/>
      <c r="R60" s="104"/>
      <c r="S60" s="114"/>
    </row>
    <row r="61" spans="2:19">
      <c r="B61" s="118"/>
      <c r="C61" s="118"/>
      <c r="D61" s="122"/>
      <c r="E61" s="117"/>
      <c r="F61" s="120"/>
      <c r="G61" s="117"/>
      <c r="H61" s="118"/>
      <c r="I61" s="117"/>
      <c r="N61" s="114"/>
      <c r="O61" s="115"/>
      <c r="P61" s="114"/>
      <c r="Q61" s="104"/>
      <c r="R61" s="104"/>
      <c r="S61" s="114"/>
    </row>
    <row r="62" spans="2:19">
      <c r="B62" s="118">
        <v>11</v>
      </c>
      <c r="C62" s="118" t="s">
        <v>32</v>
      </c>
      <c r="D62" s="122">
        <v>1</v>
      </c>
      <c r="E62" s="116">
        <v>166473.07999999999</v>
      </c>
      <c r="F62" s="119">
        <v>157480.35</v>
      </c>
      <c r="G62" s="116">
        <v>166487.35999999999</v>
      </c>
      <c r="H62" s="118"/>
      <c r="I62" s="116">
        <f>G62-F62</f>
        <v>9007.0099999999802</v>
      </c>
      <c r="N62" s="114"/>
      <c r="O62" s="115"/>
      <c r="P62" s="114"/>
      <c r="Q62" s="104"/>
      <c r="R62" s="104"/>
      <c r="S62" s="114"/>
    </row>
    <row r="63" spans="2:19">
      <c r="B63" s="118"/>
      <c r="C63" s="118"/>
      <c r="D63" s="122"/>
      <c r="E63" s="117"/>
      <c r="F63" s="120"/>
      <c r="G63" s="117"/>
      <c r="H63" s="118"/>
      <c r="I63" s="117"/>
      <c r="N63" s="114"/>
      <c r="O63" s="115"/>
      <c r="P63" s="114"/>
      <c r="Q63" s="104"/>
      <c r="R63" s="104"/>
      <c r="S63" s="114"/>
    </row>
    <row r="64" spans="2:19" ht="23.25" customHeight="1">
      <c r="B64" s="121">
        <v>12</v>
      </c>
      <c r="C64" s="121" t="s">
        <v>33</v>
      </c>
      <c r="D64" s="116">
        <v>1.86</v>
      </c>
      <c r="E64" s="116">
        <v>309639.82</v>
      </c>
      <c r="F64" s="119">
        <v>292913.37</v>
      </c>
      <c r="G64" s="116">
        <v>309639.82</v>
      </c>
      <c r="H64" s="116"/>
      <c r="I64" s="116">
        <f>G64-F64</f>
        <v>16726.450000000012</v>
      </c>
      <c r="N64" s="114"/>
      <c r="O64" s="115"/>
      <c r="P64" s="114"/>
      <c r="Q64" s="104"/>
      <c r="R64" s="104"/>
      <c r="S64" s="114"/>
    </row>
    <row r="65" spans="2:19">
      <c r="B65" s="121"/>
      <c r="C65" s="121"/>
      <c r="D65" s="117"/>
      <c r="E65" s="117"/>
      <c r="F65" s="120"/>
      <c r="G65" s="117"/>
      <c r="H65" s="117"/>
      <c r="I65" s="117"/>
      <c r="N65" s="114"/>
      <c r="O65" s="115"/>
      <c r="P65" s="114"/>
      <c r="Q65" s="114"/>
      <c r="R65" s="104"/>
      <c r="S65" s="114"/>
    </row>
    <row r="66" spans="2:19" ht="29.25" customHeight="1">
      <c r="B66" s="45">
        <v>13</v>
      </c>
      <c r="C66" s="45" t="s">
        <v>69</v>
      </c>
      <c r="D66" s="48">
        <v>0.03</v>
      </c>
      <c r="E66" s="48">
        <v>4995.17</v>
      </c>
      <c r="F66" s="51">
        <v>4725.32</v>
      </c>
      <c r="G66" s="48">
        <v>5000</v>
      </c>
      <c r="H66" s="49"/>
      <c r="I66" s="48">
        <f>G66-F66</f>
        <v>274.68000000000029</v>
      </c>
      <c r="N66" s="50"/>
      <c r="O66" s="41"/>
      <c r="P66" s="114"/>
      <c r="Q66" s="114"/>
      <c r="R66" s="38"/>
      <c r="S66" s="50"/>
    </row>
    <row r="67" spans="2:19" ht="29.25" customHeight="1">
      <c r="B67" s="45">
        <v>14</v>
      </c>
      <c r="C67" s="45" t="s">
        <v>70</v>
      </c>
      <c r="D67" s="48">
        <v>0.06</v>
      </c>
      <c r="E67" s="48">
        <v>9988.18</v>
      </c>
      <c r="F67" s="51">
        <v>9448.59</v>
      </c>
      <c r="G67" s="49"/>
      <c r="H67" s="48">
        <v>9448.59</v>
      </c>
      <c r="I67" s="49"/>
      <c r="N67" s="50"/>
      <c r="O67" s="41"/>
      <c r="P67" s="50"/>
      <c r="Q67" s="38"/>
      <c r="R67" s="20"/>
      <c r="S67" s="20"/>
    </row>
    <row r="68" spans="2:19" ht="29.25" customHeight="1">
      <c r="B68" s="45"/>
      <c r="C68" s="45" t="s">
        <v>71</v>
      </c>
      <c r="D68" s="48"/>
      <c r="E68" s="48">
        <v>2946609.13</v>
      </c>
      <c r="F68" s="51">
        <v>2787438.08</v>
      </c>
      <c r="G68" s="48">
        <v>2910944.8</v>
      </c>
      <c r="H68" s="48">
        <v>14030.87</v>
      </c>
      <c r="I68" s="48">
        <v>129508.06</v>
      </c>
      <c r="N68" s="20"/>
      <c r="O68" s="20"/>
      <c r="P68" s="38"/>
      <c r="Q68" s="50"/>
      <c r="R68" s="20"/>
      <c r="S68" s="20"/>
    </row>
    <row r="69" spans="2:19">
      <c r="B69" s="118"/>
      <c r="C69" s="122"/>
      <c r="D69" s="122"/>
      <c r="E69" s="118"/>
      <c r="F69" s="118"/>
      <c r="G69" s="118"/>
      <c r="H69" s="118"/>
      <c r="I69" s="118"/>
      <c r="N69" s="20"/>
      <c r="O69" s="20"/>
      <c r="P69" s="50"/>
      <c r="Q69" s="50"/>
      <c r="R69" s="20"/>
      <c r="S69" s="20"/>
    </row>
    <row r="70" spans="2:19">
      <c r="B70" s="118"/>
      <c r="C70" s="122"/>
      <c r="D70" s="122"/>
      <c r="E70" s="118"/>
      <c r="F70" s="118"/>
      <c r="G70" s="118"/>
      <c r="H70" s="118"/>
      <c r="I70" s="118"/>
    </row>
    <row r="71" spans="2:19">
      <c r="B71" s="45"/>
      <c r="C71" s="46" t="s">
        <v>34</v>
      </c>
      <c r="D71" s="46"/>
      <c r="E71" s="45"/>
      <c r="F71" s="45">
        <v>21100</v>
      </c>
      <c r="G71" s="45"/>
      <c r="H71" s="45"/>
      <c r="I71" s="45"/>
      <c r="J71" t="s">
        <v>76</v>
      </c>
      <c r="L71" s="42"/>
    </row>
    <row r="72" spans="2:19">
      <c r="B72" s="45"/>
      <c r="C72" s="46" t="s">
        <v>58</v>
      </c>
      <c r="D72" s="46"/>
      <c r="E72" s="45"/>
      <c r="F72" s="45"/>
      <c r="G72" s="45"/>
      <c r="H72" s="45"/>
      <c r="I72" s="45"/>
      <c r="L72" s="42"/>
    </row>
    <row r="73" spans="2:19">
      <c r="B73" s="45"/>
      <c r="C73" s="46"/>
      <c r="D73" s="46"/>
      <c r="E73" s="45"/>
      <c r="F73" s="45"/>
      <c r="G73" s="45"/>
      <c r="H73" s="45"/>
      <c r="I73" s="45"/>
      <c r="L73" s="42"/>
    </row>
    <row r="74" spans="2:19">
      <c r="B74" s="95"/>
      <c r="C74" s="95"/>
      <c r="D74" s="32"/>
      <c r="E74" s="112"/>
      <c r="F74" s="112"/>
      <c r="G74" s="112"/>
      <c r="H74" s="112"/>
      <c r="I74" s="112"/>
      <c r="L74" s="42"/>
    </row>
    <row r="75" spans="2:19">
      <c r="B75" s="93"/>
      <c r="C75" s="93"/>
      <c r="D75" s="30"/>
      <c r="E75" s="85"/>
      <c r="F75" s="85"/>
      <c r="G75" s="85"/>
      <c r="H75" s="85"/>
      <c r="I75" s="85"/>
      <c r="L75" s="42"/>
    </row>
    <row r="76" spans="2:19">
      <c r="B76" s="93"/>
      <c r="C76" s="93"/>
      <c r="D76" s="30"/>
      <c r="E76" s="85"/>
      <c r="F76" s="85"/>
      <c r="G76" s="85"/>
      <c r="H76" s="85"/>
      <c r="I76" s="85"/>
    </row>
    <row r="77" spans="2:19">
      <c r="B77" s="93"/>
      <c r="C77" s="93"/>
      <c r="D77" s="30"/>
      <c r="E77" s="85"/>
      <c r="F77" s="85"/>
      <c r="G77" s="85"/>
      <c r="H77" s="85"/>
      <c r="I77" s="85"/>
    </row>
    <row r="78" spans="2:19">
      <c r="B78" s="93"/>
      <c r="C78" s="93"/>
      <c r="D78" s="30"/>
      <c r="E78" s="85"/>
      <c r="F78" s="85"/>
      <c r="G78" s="85"/>
      <c r="H78" s="85"/>
      <c r="I78" s="85"/>
    </row>
    <row r="79" spans="2:19" ht="15.75" thickBot="1">
      <c r="B79" s="94"/>
      <c r="C79" s="95"/>
      <c r="D79" s="31"/>
      <c r="E79" s="86"/>
      <c r="F79" s="86"/>
      <c r="G79" s="86"/>
      <c r="H79" s="86"/>
      <c r="I79" s="86"/>
    </row>
    <row r="80" spans="2:19" ht="84.75" customHeight="1">
      <c r="B80" s="87"/>
      <c r="C80" s="105" t="s">
        <v>35</v>
      </c>
      <c r="D80" s="6" t="s">
        <v>72</v>
      </c>
      <c r="E80" s="3" t="s">
        <v>36</v>
      </c>
      <c r="F80" s="3" t="s">
        <v>37</v>
      </c>
      <c r="G80" s="3" t="s">
        <v>38</v>
      </c>
      <c r="H80" s="3" t="s">
        <v>39</v>
      </c>
      <c r="I80" s="3" t="s">
        <v>40</v>
      </c>
    </row>
    <row r="81" spans="2:10" ht="36.75" customHeight="1" thickBot="1">
      <c r="B81" s="88"/>
      <c r="C81" s="105"/>
      <c r="D81" s="21"/>
      <c r="E81" s="11" t="s">
        <v>49</v>
      </c>
      <c r="F81" s="12" t="s">
        <v>10</v>
      </c>
      <c r="G81" s="10"/>
      <c r="H81" s="12" t="s">
        <v>11</v>
      </c>
      <c r="I81" s="12" t="s">
        <v>11</v>
      </c>
    </row>
    <row r="82" spans="2:10" ht="39.75" customHeight="1" thickBot="1">
      <c r="B82" s="4" t="s">
        <v>12</v>
      </c>
      <c r="C82" s="5" t="s">
        <v>41</v>
      </c>
      <c r="D82" s="5">
        <v>3.55</v>
      </c>
      <c r="E82" s="5">
        <v>1567036.62</v>
      </c>
      <c r="F82" s="5">
        <v>1342882.74</v>
      </c>
      <c r="G82" s="5">
        <v>1567036.62</v>
      </c>
      <c r="H82" s="5">
        <f>G82-F82</f>
        <v>224153.88000000012</v>
      </c>
      <c r="I82" s="23">
        <f>H82</f>
        <v>224153.88000000012</v>
      </c>
      <c r="J82" t="s">
        <v>76</v>
      </c>
    </row>
    <row r="83" spans="2:10" ht="30" customHeight="1" thickBot="1">
      <c r="B83" s="4" t="s">
        <v>21</v>
      </c>
      <c r="C83" s="5" t="s">
        <v>42</v>
      </c>
      <c r="D83" s="5" t="s">
        <v>73</v>
      </c>
      <c r="E83" s="5">
        <v>381237.04</v>
      </c>
      <c r="F83" s="5">
        <v>381237.04</v>
      </c>
      <c r="G83" s="5">
        <v>381237.04</v>
      </c>
      <c r="H83" s="5">
        <f>G83-F83</f>
        <v>0</v>
      </c>
      <c r="I83" s="23">
        <f>H83</f>
        <v>0</v>
      </c>
    </row>
    <row r="84" spans="2:10" ht="30.75" customHeight="1" thickBot="1">
      <c r="B84" s="4" t="s">
        <v>22</v>
      </c>
      <c r="C84" s="7" t="s">
        <v>43</v>
      </c>
      <c r="D84" s="7"/>
      <c r="E84" s="5">
        <v>1356799.35</v>
      </c>
      <c r="F84" s="5">
        <v>1254318.82</v>
      </c>
      <c r="G84" s="5">
        <v>1356799.36</v>
      </c>
      <c r="H84" s="5">
        <f>G84-F84</f>
        <v>102480.54000000004</v>
      </c>
      <c r="I84" s="23">
        <f>H84</f>
        <v>102480.54000000004</v>
      </c>
    </row>
    <row r="85" spans="2:10" ht="32.25" customHeight="1" thickBot="1">
      <c r="B85" s="4" t="s">
        <v>24</v>
      </c>
      <c r="C85" s="5" t="s">
        <v>44</v>
      </c>
      <c r="D85" s="5" t="s">
        <v>74</v>
      </c>
      <c r="E85" s="5">
        <v>526173.07999999996</v>
      </c>
      <c r="F85" s="5">
        <v>491701.69</v>
      </c>
      <c r="G85" s="5">
        <v>526173.18000000005</v>
      </c>
      <c r="H85" s="5">
        <f>G85-F85</f>
        <v>34471.490000000049</v>
      </c>
      <c r="I85" s="23">
        <f>H85</f>
        <v>34471.490000000049</v>
      </c>
    </row>
    <row r="86" spans="2:10" ht="27.75" customHeight="1" thickBot="1">
      <c r="B86" s="4" t="s">
        <v>25</v>
      </c>
      <c r="C86" s="5" t="s">
        <v>45</v>
      </c>
      <c r="D86" s="5"/>
      <c r="E86" s="5">
        <v>2018775.94</v>
      </c>
      <c r="F86" s="5">
        <v>1891887.46</v>
      </c>
      <c r="G86" s="5">
        <v>2018775</v>
      </c>
      <c r="H86" s="5">
        <f>G86-F86</f>
        <v>126887.54000000004</v>
      </c>
      <c r="I86" s="23">
        <f>H86</f>
        <v>126887.54000000004</v>
      </c>
    </row>
    <row r="87" spans="2:10">
      <c r="B87" s="83" t="s">
        <v>75</v>
      </c>
      <c r="C87" s="83"/>
      <c r="D87" s="83"/>
      <c r="E87" s="83"/>
      <c r="F87" s="83"/>
      <c r="G87" s="83"/>
      <c r="H87" s="83"/>
      <c r="I87" s="83"/>
    </row>
    <row r="88" spans="2:10">
      <c r="B88" s="2"/>
    </row>
    <row r="89" spans="2:10">
      <c r="B89" s="2"/>
    </row>
    <row r="90" spans="2:10" ht="3" customHeight="1">
      <c r="B90" s="2"/>
    </row>
    <row r="91" spans="2:10" hidden="1">
      <c r="B91" s="2"/>
    </row>
    <row r="92" spans="2:10" hidden="1">
      <c r="B92" s="37"/>
    </row>
    <row r="93" spans="2:10" hidden="1">
      <c r="B93" s="37"/>
    </row>
    <row r="94" spans="2:10" hidden="1">
      <c r="B94" s="37"/>
    </row>
    <row r="95" spans="2:10" hidden="1">
      <c r="B95" s="37"/>
    </row>
    <row r="96" spans="2:10" hidden="1">
      <c r="B96" s="37"/>
    </row>
    <row r="97" spans="2:11" hidden="1">
      <c r="B97" s="37"/>
    </row>
    <row r="98" spans="2:11" hidden="1">
      <c r="B98" s="37"/>
    </row>
    <row r="99" spans="2:11" hidden="1">
      <c r="B99" s="37"/>
    </row>
    <row r="100" spans="2:11" hidden="1">
      <c r="B100" s="37"/>
    </row>
    <row r="101" spans="2:11" hidden="1">
      <c r="B101" s="37"/>
    </row>
    <row r="102" spans="2:11" hidden="1">
      <c r="B102" s="37"/>
    </row>
    <row r="103" spans="2:11">
      <c r="B103" s="37"/>
    </row>
    <row r="104" spans="2:11">
      <c r="B104" s="37"/>
    </row>
    <row r="105" spans="2:11">
      <c r="B105" s="84" t="s">
        <v>77</v>
      </c>
      <c r="C105" s="84"/>
      <c r="D105" s="84"/>
      <c r="E105" s="84"/>
      <c r="F105" s="84"/>
      <c r="G105" s="84"/>
      <c r="H105" s="84"/>
      <c r="I105" s="84"/>
      <c r="J105" s="84"/>
    </row>
    <row r="106" spans="2:11">
      <c r="B106" s="84" t="s">
        <v>97</v>
      </c>
      <c r="C106" s="84"/>
      <c r="D106" s="84"/>
      <c r="E106" s="84"/>
      <c r="F106" s="84"/>
      <c r="G106" s="84"/>
      <c r="H106" s="84"/>
      <c r="I106" s="84"/>
      <c r="J106" s="84"/>
      <c r="K106" s="84"/>
    </row>
    <row r="107" spans="2:11" ht="15.75" thickBot="1">
      <c r="B107" s="2"/>
    </row>
    <row r="108" spans="2:11" ht="26.25">
      <c r="B108" s="26" t="s">
        <v>46</v>
      </c>
      <c r="C108" s="75" t="s">
        <v>54</v>
      </c>
      <c r="D108" s="8" t="s">
        <v>62</v>
      </c>
      <c r="E108" s="75"/>
    </row>
    <row r="109" spans="2:11" ht="15.75" thickBot="1">
      <c r="B109" s="27" t="s">
        <v>47</v>
      </c>
      <c r="C109" s="76"/>
      <c r="D109" s="9"/>
      <c r="E109" s="76"/>
    </row>
    <row r="110" spans="2:11" ht="15.75" thickBot="1">
      <c r="B110" s="28" t="s">
        <v>48</v>
      </c>
      <c r="C110" s="7">
        <v>2</v>
      </c>
      <c r="D110" s="7">
        <v>3</v>
      </c>
      <c r="E110" s="7">
        <v>4</v>
      </c>
    </row>
    <row r="111" spans="2:11">
      <c r="B111" s="80">
        <v>42856</v>
      </c>
      <c r="C111" s="90" t="s">
        <v>79</v>
      </c>
      <c r="D111" s="77">
        <v>1000</v>
      </c>
      <c r="E111" s="82"/>
      <c r="J111" t="s">
        <v>67</v>
      </c>
    </row>
    <row r="112" spans="2:11" ht="15.75" thickBot="1">
      <c r="B112" s="89"/>
      <c r="C112" s="91"/>
      <c r="D112" s="78"/>
      <c r="E112" s="89"/>
    </row>
    <row r="113" spans="2:9" ht="27.75" customHeight="1" thickBot="1">
      <c r="B113" s="22">
        <v>42856</v>
      </c>
      <c r="C113" s="7" t="s">
        <v>80</v>
      </c>
      <c r="D113" s="23">
        <v>6086</v>
      </c>
      <c r="E113" s="7"/>
    </row>
    <row r="114" spans="2:9" ht="27.75" customHeight="1" thickBot="1">
      <c r="B114" s="22">
        <v>42856</v>
      </c>
      <c r="C114" s="7" t="s">
        <v>81</v>
      </c>
      <c r="D114" s="23">
        <v>2500</v>
      </c>
      <c r="E114" s="7"/>
    </row>
    <row r="115" spans="2:9" ht="27.75" customHeight="1" thickBot="1">
      <c r="B115" s="22">
        <v>42856</v>
      </c>
      <c r="C115" s="7" t="s">
        <v>82</v>
      </c>
      <c r="D115" s="23">
        <v>5200</v>
      </c>
      <c r="E115" s="7"/>
    </row>
    <row r="116" spans="2:9" ht="27.75" customHeight="1" thickBot="1">
      <c r="B116" s="22">
        <v>42856</v>
      </c>
      <c r="C116" s="7" t="s">
        <v>82</v>
      </c>
      <c r="D116" s="23">
        <v>6000</v>
      </c>
      <c r="E116" s="7"/>
    </row>
    <row r="117" spans="2:9" ht="27.75" customHeight="1" thickBot="1">
      <c r="B117" s="22">
        <v>42856</v>
      </c>
      <c r="C117" s="7" t="s">
        <v>96</v>
      </c>
      <c r="D117" s="23">
        <v>3630.5</v>
      </c>
      <c r="E117" s="7"/>
    </row>
    <row r="118" spans="2:9" ht="24.75" customHeight="1" thickBot="1">
      <c r="B118" s="22">
        <v>42887</v>
      </c>
      <c r="C118" s="7" t="s">
        <v>85</v>
      </c>
      <c r="D118" s="23">
        <v>471.5</v>
      </c>
      <c r="E118" s="7"/>
    </row>
    <row r="119" spans="2:9" ht="27" customHeight="1" thickBot="1">
      <c r="B119" s="22">
        <v>42887</v>
      </c>
      <c r="C119" s="7" t="s">
        <v>86</v>
      </c>
      <c r="D119" s="23">
        <v>950</v>
      </c>
      <c r="E119" s="7"/>
    </row>
    <row r="120" spans="2:9" ht="27" customHeight="1" thickBot="1">
      <c r="B120" s="22">
        <v>42887</v>
      </c>
      <c r="C120" s="7" t="s">
        <v>87</v>
      </c>
      <c r="D120" s="23">
        <v>170</v>
      </c>
      <c r="E120" s="7"/>
    </row>
    <row r="121" spans="2:9" ht="27" customHeight="1" thickBot="1">
      <c r="B121" s="22">
        <v>42887</v>
      </c>
      <c r="C121" s="7" t="s">
        <v>88</v>
      </c>
      <c r="D121" s="23">
        <v>570.69000000000005</v>
      </c>
      <c r="E121" s="7"/>
    </row>
    <row r="122" spans="2:9" ht="27" customHeight="1" thickBot="1">
      <c r="B122" s="22">
        <v>42917</v>
      </c>
      <c r="C122" s="7" t="s">
        <v>89</v>
      </c>
      <c r="D122" s="23">
        <v>47492.35</v>
      </c>
      <c r="E122" s="7"/>
    </row>
    <row r="123" spans="2:9" ht="24.75" customHeight="1" thickBot="1">
      <c r="B123" s="22">
        <v>42948</v>
      </c>
      <c r="C123" s="7" t="s">
        <v>83</v>
      </c>
      <c r="D123" s="23">
        <v>3700.3</v>
      </c>
      <c r="E123" s="7"/>
    </row>
    <row r="124" spans="2:9" ht="24.75" customHeight="1" thickBot="1">
      <c r="B124" s="22">
        <v>42948</v>
      </c>
      <c r="C124" s="7" t="s">
        <v>90</v>
      </c>
      <c r="D124" s="23">
        <v>369.75</v>
      </c>
      <c r="E124" s="7"/>
    </row>
    <row r="125" spans="2:9" ht="30" customHeight="1" thickBot="1">
      <c r="B125" s="22">
        <v>42979</v>
      </c>
      <c r="C125" s="7" t="s">
        <v>84</v>
      </c>
      <c r="D125" s="24">
        <v>1325</v>
      </c>
      <c r="E125" s="7"/>
    </row>
    <row r="126" spans="2:9" ht="30" customHeight="1" thickBot="1">
      <c r="B126" s="22">
        <v>42979</v>
      </c>
      <c r="C126" s="7" t="s">
        <v>91</v>
      </c>
      <c r="D126" s="23">
        <v>2000</v>
      </c>
      <c r="E126" s="7"/>
      <c r="I126" s="25"/>
    </row>
    <row r="127" spans="2:9" ht="31.5" customHeight="1" thickBot="1">
      <c r="B127" s="22">
        <v>42979</v>
      </c>
      <c r="C127" s="7" t="s">
        <v>92</v>
      </c>
      <c r="D127" s="23">
        <v>640</v>
      </c>
      <c r="E127" s="7"/>
    </row>
    <row r="128" spans="2:9">
      <c r="B128" s="80">
        <v>42979</v>
      </c>
      <c r="C128" s="82" t="s">
        <v>93</v>
      </c>
      <c r="D128" s="107">
        <v>885</v>
      </c>
      <c r="E128" s="82"/>
    </row>
    <row r="129" spans="2:9" ht="15.75" thickBot="1">
      <c r="B129" s="89"/>
      <c r="C129" s="89"/>
      <c r="D129" s="108"/>
      <c r="E129" s="89"/>
    </row>
    <row r="130" spans="2:9">
      <c r="B130" s="110">
        <v>42979</v>
      </c>
      <c r="C130" s="107" t="s">
        <v>94</v>
      </c>
      <c r="D130" s="107">
        <v>14942.5</v>
      </c>
      <c r="E130" s="107"/>
    </row>
    <row r="131" spans="2:9" ht="15.75" thickBot="1">
      <c r="B131" s="111"/>
      <c r="C131" s="108"/>
      <c r="D131" s="108"/>
      <c r="E131" s="108"/>
    </row>
    <row r="132" spans="2:9">
      <c r="B132" s="80">
        <v>43040</v>
      </c>
      <c r="C132" s="82" t="s">
        <v>95</v>
      </c>
      <c r="D132" s="107">
        <v>3700</v>
      </c>
      <c r="E132" s="82"/>
    </row>
    <row r="133" spans="2:9" ht="15.75" thickBot="1">
      <c r="B133" s="81"/>
      <c r="C133" s="81"/>
      <c r="D133" s="109"/>
      <c r="E133" s="81"/>
    </row>
    <row r="134" spans="2:9" ht="15.75" thickBot="1">
      <c r="B134" s="39"/>
      <c r="C134" s="40"/>
      <c r="D134" s="40">
        <f>SUM(D111:D133)</f>
        <v>101633.59</v>
      </c>
      <c r="E134" s="40"/>
    </row>
    <row r="135" spans="2:9">
      <c r="B135" s="110"/>
      <c r="C135" s="107"/>
      <c r="D135" s="107"/>
      <c r="E135" s="107"/>
    </row>
    <row r="136" spans="2:9" ht="15.75" thickBot="1">
      <c r="B136" s="111"/>
      <c r="C136" s="108"/>
      <c r="D136" s="108"/>
      <c r="E136" s="108"/>
    </row>
    <row r="137" spans="2:9">
      <c r="B137" s="80"/>
      <c r="C137" s="82"/>
      <c r="D137" s="107"/>
      <c r="E137" s="82"/>
    </row>
    <row r="138" spans="2:9" ht="15.75" thickBot="1">
      <c r="B138" s="81"/>
      <c r="C138" s="81"/>
      <c r="D138" s="109"/>
      <c r="E138" s="81"/>
    </row>
    <row r="139" spans="2:9">
      <c r="B139" s="80"/>
      <c r="C139" s="82"/>
      <c r="D139" s="107"/>
      <c r="E139" s="82"/>
    </row>
    <row r="140" spans="2:9" ht="15.75" thickBot="1">
      <c r="B140" s="89"/>
      <c r="C140" s="89"/>
      <c r="D140" s="108"/>
      <c r="E140" s="89"/>
    </row>
    <row r="141" spans="2:9">
      <c r="B141" s="102" t="s">
        <v>78</v>
      </c>
      <c r="C141" s="102"/>
      <c r="D141" s="102"/>
      <c r="E141" s="102"/>
      <c r="F141" s="102"/>
      <c r="G141" s="102"/>
      <c r="I141" s="113"/>
    </row>
    <row r="142" spans="2:9">
      <c r="B142" s="2"/>
      <c r="C142" t="s">
        <v>63</v>
      </c>
      <c r="I142" s="113"/>
    </row>
    <row r="143" spans="2:9">
      <c r="B143" s="2"/>
      <c r="I143" s="42"/>
    </row>
    <row r="144" spans="2:9">
      <c r="C144" t="s">
        <v>50</v>
      </c>
      <c r="D144" t="s">
        <v>64</v>
      </c>
      <c r="I144" s="42"/>
    </row>
    <row r="145" spans="3:9">
      <c r="I145" s="42"/>
    </row>
    <row r="146" spans="3:9">
      <c r="C146" t="s">
        <v>65</v>
      </c>
      <c r="F146" t="s">
        <v>66</v>
      </c>
      <c r="I146" s="42"/>
    </row>
    <row r="147" spans="3:9">
      <c r="I147" s="41"/>
    </row>
  </sheetData>
  <mergeCells count="280">
    <mergeCell ref="B22:I22"/>
    <mergeCell ref="B23:I23"/>
    <mergeCell ref="B25:D25"/>
    <mergeCell ref="B26:B28"/>
    <mergeCell ref="B16:G16"/>
    <mergeCell ref="B17:G17"/>
    <mergeCell ref="B18:G18"/>
    <mergeCell ref="B21:I21"/>
    <mergeCell ref="E35:E36"/>
    <mergeCell ref="F35:F36"/>
    <mergeCell ref="I35:I36"/>
    <mergeCell ref="D33:D34"/>
    <mergeCell ref="E33:E34"/>
    <mergeCell ref="F33:F34"/>
    <mergeCell ref="I33:I34"/>
    <mergeCell ref="I31:I32"/>
    <mergeCell ref="E26:E28"/>
    <mergeCell ref="B35:B36"/>
    <mergeCell ref="C35:C36"/>
    <mergeCell ref="G35:G36"/>
    <mergeCell ref="H35:H36"/>
    <mergeCell ref="D60:D61"/>
    <mergeCell ref="D62:D63"/>
    <mergeCell ref="D56:D57"/>
    <mergeCell ref="D58:D59"/>
    <mergeCell ref="D50:D52"/>
    <mergeCell ref="D53:D55"/>
    <mergeCell ref="D47:D49"/>
    <mergeCell ref="D44:D46"/>
    <mergeCell ref="I44:I46"/>
    <mergeCell ref="E44:E46"/>
    <mergeCell ref="F44:F46"/>
    <mergeCell ref="G44:G46"/>
    <mergeCell ref="E47:E49"/>
    <mergeCell ref="F47:F49"/>
    <mergeCell ref="D139:D140"/>
    <mergeCell ref="E139:E140"/>
    <mergeCell ref="D132:D133"/>
    <mergeCell ref="E132:E133"/>
    <mergeCell ref="D135:D136"/>
    <mergeCell ref="E135:E136"/>
    <mergeCell ref="D128:D129"/>
    <mergeCell ref="E128:E129"/>
    <mergeCell ref="D130:D131"/>
    <mergeCell ref="E130:E131"/>
    <mergeCell ref="B4:H4"/>
    <mergeCell ref="B5:H5"/>
    <mergeCell ref="B7:H7"/>
    <mergeCell ref="B8:H8"/>
    <mergeCell ref="B10:H10"/>
    <mergeCell ref="B12:H12"/>
    <mergeCell ref="B14:H14"/>
    <mergeCell ref="B15:D15"/>
    <mergeCell ref="D137:D138"/>
    <mergeCell ref="E137:E138"/>
    <mergeCell ref="E108:E109"/>
    <mergeCell ref="D111:D112"/>
    <mergeCell ref="E111:E112"/>
    <mergeCell ref="B105:J105"/>
    <mergeCell ref="B106:K106"/>
    <mergeCell ref="E74:E79"/>
    <mergeCell ref="G74:G79"/>
    <mergeCell ref="H74:H79"/>
    <mergeCell ref="I74:I79"/>
    <mergeCell ref="D69:D70"/>
    <mergeCell ref="F69:F70"/>
    <mergeCell ref="G69:G70"/>
    <mergeCell ref="H69:H70"/>
    <mergeCell ref="I69:I70"/>
    <mergeCell ref="B37:B38"/>
    <mergeCell ref="C37:C38"/>
    <mergeCell ref="G37:G38"/>
    <mergeCell ref="H37:H38"/>
    <mergeCell ref="C26:C28"/>
    <mergeCell ref="B31:B32"/>
    <mergeCell ref="C31:C32"/>
    <mergeCell ref="G31:G32"/>
    <mergeCell ref="H31:H32"/>
    <mergeCell ref="B33:B34"/>
    <mergeCell ref="C33:C34"/>
    <mergeCell ref="G33:G34"/>
    <mergeCell ref="H33:H34"/>
    <mergeCell ref="D37:D38"/>
    <mergeCell ref="E37:E38"/>
    <mergeCell ref="F37:F38"/>
    <mergeCell ref="D31:D32"/>
    <mergeCell ref="E31:E32"/>
    <mergeCell ref="F31:F32"/>
    <mergeCell ref="D35:D36"/>
    <mergeCell ref="B47:B49"/>
    <mergeCell ref="C47:C49"/>
    <mergeCell ref="H47:H49"/>
    <mergeCell ref="I47:I49"/>
    <mergeCell ref="G47:G49"/>
    <mergeCell ref="B44:B46"/>
    <mergeCell ref="C44:C46"/>
    <mergeCell ref="H44:H46"/>
    <mergeCell ref="B39:B40"/>
    <mergeCell ref="C39:C40"/>
    <mergeCell ref="G39:G40"/>
    <mergeCell ref="H39:H40"/>
    <mergeCell ref="B41:B43"/>
    <mergeCell ref="C41:C43"/>
    <mergeCell ref="H41:H43"/>
    <mergeCell ref="D41:D43"/>
    <mergeCell ref="E41:E43"/>
    <mergeCell ref="F41:F43"/>
    <mergeCell ref="I41:I42"/>
    <mergeCell ref="D39:D40"/>
    <mergeCell ref="E39:E40"/>
    <mergeCell ref="F39:F40"/>
    <mergeCell ref="I39:I40"/>
    <mergeCell ref="G41:G43"/>
    <mergeCell ref="C58:C59"/>
    <mergeCell ref="H58:H59"/>
    <mergeCell ref="I58:I59"/>
    <mergeCell ref="E56:E57"/>
    <mergeCell ref="F56:F57"/>
    <mergeCell ref="B50:B52"/>
    <mergeCell ref="C50:C52"/>
    <mergeCell ref="H50:H52"/>
    <mergeCell ref="I50:I52"/>
    <mergeCell ref="B53:B55"/>
    <mergeCell ref="C53:C55"/>
    <mergeCell ref="H53:H55"/>
    <mergeCell ref="E50:E52"/>
    <mergeCell ref="F50:F52"/>
    <mergeCell ref="B132:B133"/>
    <mergeCell ref="C132:C133"/>
    <mergeCell ref="B135:B136"/>
    <mergeCell ref="C135:C136"/>
    <mergeCell ref="C108:C109"/>
    <mergeCell ref="B111:B112"/>
    <mergeCell ref="C111:C112"/>
    <mergeCell ref="B128:B129"/>
    <mergeCell ref="C128:C129"/>
    <mergeCell ref="B130:B131"/>
    <mergeCell ref="C130:C131"/>
    <mergeCell ref="B74:B79"/>
    <mergeCell ref="C74:C79"/>
    <mergeCell ref="F74:F79"/>
    <mergeCell ref="B80:B81"/>
    <mergeCell ref="C80:C81"/>
    <mergeCell ref="B87:I87"/>
    <mergeCell ref="B69:B70"/>
    <mergeCell ref="G60:G61"/>
    <mergeCell ref="G50:G52"/>
    <mergeCell ref="E53:E55"/>
    <mergeCell ref="F53:F55"/>
    <mergeCell ref="G53:G55"/>
    <mergeCell ref="I53:I54"/>
    <mergeCell ref="B56:B57"/>
    <mergeCell ref="G64:G65"/>
    <mergeCell ref="H64:H65"/>
    <mergeCell ref="E58:E59"/>
    <mergeCell ref="F58:F59"/>
    <mergeCell ref="E60:E61"/>
    <mergeCell ref="F60:F61"/>
    <mergeCell ref="C56:C57"/>
    <mergeCell ref="H56:H57"/>
    <mergeCell ref="I56:I57"/>
    <mergeCell ref="B58:B59"/>
    <mergeCell ref="B139:B140"/>
    <mergeCell ref="C139:C140"/>
    <mergeCell ref="B141:G141"/>
    <mergeCell ref="I141:I142"/>
    <mergeCell ref="B137:B138"/>
    <mergeCell ref="C137:C138"/>
    <mergeCell ref="E69:E70"/>
    <mergeCell ref="B60:B61"/>
    <mergeCell ref="C60:C61"/>
    <mergeCell ref="H60:H61"/>
    <mergeCell ref="I60:I61"/>
    <mergeCell ref="B62:B63"/>
    <mergeCell ref="C62:C63"/>
    <mergeCell ref="H62:H63"/>
    <mergeCell ref="I62:I63"/>
    <mergeCell ref="E62:E63"/>
    <mergeCell ref="F62:F63"/>
    <mergeCell ref="B64:B65"/>
    <mergeCell ref="C69:C70"/>
    <mergeCell ref="I64:I65"/>
    <mergeCell ref="C64:C65"/>
    <mergeCell ref="D64:D65"/>
    <mergeCell ref="E64:E65"/>
    <mergeCell ref="F64:F65"/>
    <mergeCell ref="N35:N36"/>
    <mergeCell ref="N37:N38"/>
    <mergeCell ref="N39:N40"/>
    <mergeCell ref="N41:N43"/>
    <mergeCell ref="N44:N46"/>
    <mergeCell ref="N47:N49"/>
    <mergeCell ref="G62:G63"/>
    <mergeCell ref="G56:G57"/>
    <mergeCell ref="G58:G59"/>
    <mergeCell ref="I37:I38"/>
    <mergeCell ref="O53:O55"/>
    <mergeCell ref="O56:O57"/>
    <mergeCell ref="O58:O59"/>
    <mergeCell ref="O60:O61"/>
    <mergeCell ref="O62:O63"/>
    <mergeCell ref="O64:O65"/>
    <mergeCell ref="N64:N65"/>
    <mergeCell ref="O31:O32"/>
    <mergeCell ref="O33:O34"/>
    <mergeCell ref="O35:O36"/>
    <mergeCell ref="O37:O38"/>
    <mergeCell ref="O39:O40"/>
    <mergeCell ref="O41:O43"/>
    <mergeCell ref="O44:O46"/>
    <mergeCell ref="O47:O49"/>
    <mergeCell ref="O50:O52"/>
    <mergeCell ref="N50:N52"/>
    <mergeCell ref="N53:N55"/>
    <mergeCell ref="N56:N57"/>
    <mergeCell ref="N58:N59"/>
    <mergeCell ref="N60:N61"/>
    <mergeCell ref="N62:N63"/>
    <mergeCell ref="N31:N32"/>
    <mergeCell ref="N33:N34"/>
    <mergeCell ref="P61:P62"/>
    <mergeCell ref="P63:P64"/>
    <mergeCell ref="P65:P66"/>
    <mergeCell ref="Q32:Q33"/>
    <mergeCell ref="Q34:Q35"/>
    <mergeCell ref="Q36:Q37"/>
    <mergeCell ref="Q38:Q39"/>
    <mergeCell ref="Q40:Q41"/>
    <mergeCell ref="Q42:Q44"/>
    <mergeCell ref="Q45:Q47"/>
    <mergeCell ref="P45:P47"/>
    <mergeCell ref="P48:P50"/>
    <mergeCell ref="P51:P53"/>
    <mergeCell ref="P54:P56"/>
    <mergeCell ref="P57:P58"/>
    <mergeCell ref="P59:P60"/>
    <mergeCell ref="P32:P33"/>
    <mergeCell ref="P34:P35"/>
    <mergeCell ref="P36:P37"/>
    <mergeCell ref="P38:P39"/>
    <mergeCell ref="P40:P41"/>
    <mergeCell ref="P42:P44"/>
    <mergeCell ref="Q65:Q66"/>
    <mergeCell ref="S47:S49"/>
    <mergeCell ref="S50:S52"/>
    <mergeCell ref="Q51:Q53"/>
    <mergeCell ref="Q54:Q56"/>
    <mergeCell ref="Q57:Q58"/>
    <mergeCell ref="Q59:Q60"/>
    <mergeCell ref="Q61:Q62"/>
    <mergeCell ref="S53:S54"/>
    <mergeCell ref="S56:S57"/>
    <mergeCell ref="S58:S59"/>
    <mergeCell ref="S60:S61"/>
    <mergeCell ref="S62:S63"/>
    <mergeCell ref="Q63:Q64"/>
    <mergeCell ref="S64:S65"/>
    <mergeCell ref="R64:R65"/>
    <mergeCell ref="R50:R52"/>
    <mergeCell ref="R53:R54"/>
    <mergeCell ref="R56:R57"/>
    <mergeCell ref="R58:R59"/>
    <mergeCell ref="R60:R61"/>
    <mergeCell ref="R62:R63"/>
    <mergeCell ref="R47:R49"/>
    <mergeCell ref="Q48:Q50"/>
    <mergeCell ref="R31:R32"/>
    <mergeCell ref="R33:R34"/>
    <mergeCell ref="R35:R36"/>
    <mergeCell ref="R37:R38"/>
    <mergeCell ref="R39:R40"/>
    <mergeCell ref="R41:R42"/>
    <mergeCell ref="R44:R46"/>
    <mergeCell ref="S31:S32"/>
    <mergeCell ref="S33:S34"/>
    <mergeCell ref="S35:S36"/>
    <mergeCell ref="S37:S38"/>
    <mergeCell ref="S39:S40"/>
    <mergeCell ref="S41:S42"/>
    <mergeCell ref="S44:S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2018-03-16T05:18:36Z</cp:lastPrinted>
  <dcterms:created xsi:type="dcterms:W3CDTF">2018-03-01T13:03:35Z</dcterms:created>
  <dcterms:modified xsi:type="dcterms:W3CDTF">2018-03-16T05:46:15Z</dcterms:modified>
</cp:coreProperties>
</file>